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dawnc\Documents\Mikes Files\"/>
    </mc:Choice>
  </mc:AlternateContent>
  <xr:revisionPtr revIDLastSave="0" documentId="13_ncr:1_{C78BC41B-5F5B-4AC7-B4EC-BBEFA7391C59}" xr6:coauthVersionLast="47" xr6:coauthVersionMax="47" xr10:uidLastSave="{00000000-0000-0000-0000-000000000000}"/>
  <bookViews>
    <workbookView xWindow="3855" yWindow="3855" windowWidth="21600" windowHeight="11385" xr2:uid="{00000000-000D-0000-FFFF-FFFF00000000}"/>
  </bookViews>
  <sheets>
    <sheet name="Patches" sheetId="4" r:id="rId1"/>
    <sheet name="Numbering System" sheetId="1" r:id="rId2"/>
    <sheet name="Amp Conversions" sheetId="2" r:id="rId3"/>
    <sheet name="Sheet3" sheetId="3" r:id="rId4"/>
    <sheet name="Sheet1" sheetId="5" r:id="rId5"/>
  </sheets>
  <definedNames>
    <definedName name="_xlnm._FilterDatabase" localSheetId="0" hidden="1">Patches!$A$12:$R$12</definedName>
    <definedName name="_xlnm.Print_Titles" localSheetId="0">Patches!$2:$2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4" l="1"/>
  <c r="B15" i="1"/>
  <c r="C15" i="1" s="1"/>
  <c r="D15" i="1" l="1"/>
  <c r="E15" i="1" s="1"/>
  <c r="F15" i="1" s="1"/>
  <c r="G15" i="1" s="1"/>
  <c r="H15" i="1" s="1"/>
  <c r="I15" i="1" s="1"/>
  <c r="J15" i="1" s="1"/>
  <c r="K15" i="1" s="1"/>
  <c r="B23" i="1" s="1"/>
  <c r="C23" i="1" s="1"/>
  <c r="D23" i="1" s="1"/>
  <c r="E23" i="1" s="1"/>
  <c r="F23" i="1" s="1"/>
  <c r="G23" i="1" s="1"/>
  <c r="H23" i="1" s="1"/>
  <c r="I23" i="1" s="1"/>
  <c r="J23" i="1" s="1"/>
  <c r="K23" i="1" s="1"/>
  <c r="B31" i="1" s="1"/>
  <c r="C31" i="1" s="1"/>
  <c r="D31" i="1" s="1"/>
  <c r="E31" i="1" s="1"/>
  <c r="F31" i="1" s="1"/>
</calcChain>
</file>

<file path=xl/sharedStrings.xml><?xml version="1.0" encoding="utf-8"?>
<sst xmlns="http://schemas.openxmlformats.org/spreadsheetml/2006/main" count="1346" uniqueCount="339">
  <si>
    <t xml:space="preserve">LEGEND                          </t>
  </si>
  <si>
    <t>BYPASS</t>
  </si>
  <si>
    <t xml:space="preserve">SCREAM'IN TWEED                 </t>
  </si>
  <si>
    <t>TubeScrm</t>
  </si>
  <si>
    <t>Chorus</t>
  </si>
  <si>
    <t xml:space="preserve">PHAT CAT                        </t>
  </si>
  <si>
    <t xml:space="preserve">CHAINED                         </t>
  </si>
  <si>
    <t>Analog Phase</t>
  </si>
  <si>
    <t xml:space="preserve">CLEAN GO AROUND                 </t>
  </si>
  <si>
    <t>Rotary Speaker</t>
  </si>
  <si>
    <t xml:space="preserve">PICKIN-N-GRIN'                  </t>
  </si>
  <si>
    <t>SlapBack</t>
  </si>
  <si>
    <t xml:space="preserve">SURF'S UP!                      </t>
  </si>
  <si>
    <t xml:space="preserve">WAH-LEAD                        </t>
  </si>
  <si>
    <t>Auto WAH</t>
  </si>
  <si>
    <t>Pitch Shifter</t>
  </si>
  <si>
    <t xml:space="preserve">REC-WAH                         </t>
  </si>
  <si>
    <t>Envelope Filter</t>
  </si>
  <si>
    <t xml:space="preserve">CLASSIC 50 LEAD                 </t>
  </si>
  <si>
    <t xml:space="preserve">8-STAGE BRIT                    </t>
  </si>
  <si>
    <t>Phaser</t>
  </si>
  <si>
    <t xml:space="preserve">PHASED JSX CRNCH                </t>
  </si>
  <si>
    <t>JSX L-Gain</t>
  </si>
  <si>
    <t>Analog Flange</t>
  </si>
  <si>
    <t xml:space="preserve">6505 CRUNCH                     </t>
  </si>
  <si>
    <t xml:space="preserve">BIG SCOOP                       </t>
  </si>
  <si>
    <t xml:space="preserve">SPIN THE BRIT                   </t>
  </si>
  <si>
    <t xml:space="preserve">FIXED WAH LEAD                  </t>
  </si>
  <si>
    <t>JSX H-Gain</t>
  </si>
  <si>
    <t>Tremolo</t>
  </si>
  <si>
    <t xml:space="preserve">PURE PLEX                       </t>
  </si>
  <si>
    <t>JTM H-Gain</t>
  </si>
  <si>
    <t xml:space="preserve">BRIT MAY                        </t>
  </si>
  <si>
    <t xml:space="preserve">ANABOLIC TWEED                  </t>
  </si>
  <si>
    <t xml:space="preserve">SKROINK ZEEP                    </t>
  </si>
  <si>
    <t>KRNK H-Gain</t>
  </si>
  <si>
    <t>Ring Moulator</t>
  </si>
  <si>
    <t xml:space="preserve">XXXXXXXXX                       </t>
  </si>
  <si>
    <t xml:space="preserve">BOOST-A-PLEX                  </t>
  </si>
  <si>
    <t xml:space="preserve">YES, NO?                        </t>
  </si>
  <si>
    <t xml:space="preserve">CUP 'O JOE                      </t>
  </si>
  <si>
    <t xml:space="preserve">FLANGED 6505                    </t>
  </si>
  <si>
    <t xml:space="preserve">SWIRLY PHASE                    </t>
  </si>
  <si>
    <t xml:space="preserve">FAT CHRS REC                    </t>
  </si>
  <si>
    <t xml:space="preserve">MONTANA                         </t>
  </si>
  <si>
    <t xml:space="preserve">WACKBARDS                       </t>
  </si>
  <si>
    <t>Reverse</t>
  </si>
  <si>
    <t xml:space="preserve">COMPED VERB                     </t>
  </si>
  <si>
    <t xml:space="preserve">PIPE CAT                        </t>
  </si>
  <si>
    <t>MOGG</t>
  </si>
  <si>
    <t xml:space="preserve">CRANK IT                        </t>
  </si>
  <si>
    <t xml:space="preserve">CHOP CAT                        </t>
  </si>
  <si>
    <t xml:space="preserve">RHYTHMIC SLAP                   </t>
  </si>
  <si>
    <t xml:space="preserve">ROTARY BLUES                    </t>
  </si>
  <si>
    <t xml:space="preserve">OCTAVE UP 50                    </t>
  </si>
  <si>
    <t xml:space="preserve">CALI GAIN                       </t>
  </si>
  <si>
    <t xml:space="preserve">SCREAM TWN                      </t>
  </si>
  <si>
    <t xml:space="preserve">BRIGHT ROCK                     </t>
  </si>
  <si>
    <t xml:space="preserve">DZL GRIND                       </t>
  </si>
  <si>
    <t>DIEZ H-Gain</t>
  </si>
  <si>
    <t xml:space="preserve">NaNaNaNaNaNaNa                  </t>
  </si>
  <si>
    <t xml:space="preserve">FLANGE 50                       </t>
  </si>
  <si>
    <t>Name</t>
  </si>
  <si>
    <t>Amp</t>
  </si>
  <si>
    <t>Low</t>
  </si>
  <si>
    <t>Mid</t>
  </si>
  <si>
    <t>High</t>
  </si>
  <si>
    <t>Gain</t>
  </si>
  <si>
    <t>Stomp</t>
  </si>
  <si>
    <t>Stomp P1</t>
  </si>
  <si>
    <t>Stomp P2</t>
  </si>
  <si>
    <t>Effect</t>
  </si>
  <si>
    <t>Delay Fdbk</t>
  </si>
  <si>
    <t>Delay Mix</t>
  </si>
  <si>
    <t>Reverb</t>
  </si>
  <si>
    <t>b5</t>
  </si>
  <si>
    <t>3 4</t>
  </si>
  <si>
    <t>b6</t>
  </si>
  <si>
    <t>1a</t>
  </si>
  <si>
    <t>b7</t>
  </si>
  <si>
    <t>6 7</t>
  </si>
  <si>
    <t>6a</t>
  </si>
  <si>
    <t>5 6</t>
  </si>
  <si>
    <t>5a</t>
  </si>
  <si>
    <t>4 5</t>
  </si>
  <si>
    <t>b4</t>
  </si>
  <si>
    <t>4a</t>
  </si>
  <si>
    <t>b3</t>
  </si>
  <si>
    <t>3a</t>
  </si>
  <si>
    <t>2 3</t>
  </si>
  <si>
    <t>1 2</t>
  </si>
  <si>
    <t>2a</t>
  </si>
  <si>
    <t>3   4</t>
  </si>
  <si>
    <t>Type</t>
  </si>
  <si>
    <t>A-1</t>
  </si>
  <si>
    <t>Start up</t>
  </si>
  <si>
    <t>twin</t>
  </si>
  <si>
    <t>boost</t>
  </si>
  <si>
    <t>b2</t>
  </si>
  <si>
    <t>clean</t>
  </si>
  <si>
    <t>slight phase</t>
  </si>
  <si>
    <t>Classic</t>
  </si>
  <si>
    <t>G</t>
  </si>
  <si>
    <t>post</t>
  </si>
  <si>
    <t>phase</t>
  </si>
  <si>
    <t>A-3</t>
  </si>
  <si>
    <t>Smoke on the water</t>
  </si>
  <si>
    <t>A</t>
  </si>
  <si>
    <t>A-4</t>
  </si>
  <si>
    <t>Distorted Lead</t>
  </si>
  <si>
    <t>R</t>
  </si>
  <si>
    <t>B-1</t>
  </si>
  <si>
    <t>Real Clean</t>
  </si>
  <si>
    <t>B-2</t>
  </si>
  <si>
    <t>B-4</t>
  </si>
  <si>
    <t>British</t>
  </si>
  <si>
    <t>chorus</t>
  </si>
  <si>
    <t>Pulsy phase</t>
  </si>
  <si>
    <t>Twin</t>
  </si>
  <si>
    <t xml:space="preserve">2 3 </t>
  </si>
  <si>
    <t>Phase</t>
  </si>
  <si>
    <t xml:space="preserve">4 5 </t>
  </si>
  <si>
    <t>B-3</t>
  </si>
  <si>
    <t>Comp</t>
  </si>
  <si>
    <t>Acoustic</t>
  </si>
  <si>
    <t>Ecous</t>
  </si>
  <si>
    <t>acoustic</t>
  </si>
  <si>
    <t>slice</t>
  </si>
  <si>
    <t>reverse</t>
  </si>
  <si>
    <t>rhythm</t>
  </si>
  <si>
    <t>lead</t>
  </si>
  <si>
    <t>rotary</t>
  </si>
  <si>
    <t>Van Hallen 1 (LOUD)</t>
  </si>
  <si>
    <t xml:space="preserve">1 2 </t>
  </si>
  <si>
    <t>xxx</t>
  </si>
  <si>
    <t>Foxy Lady 2</t>
  </si>
  <si>
    <t xml:space="preserve">Foxy lady </t>
  </si>
  <si>
    <t>tube scream</t>
  </si>
  <si>
    <t>Acoustic Emulation</t>
  </si>
  <si>
    <t>Trace</t>
  </si>
  <si>
    <t>Clean - Phase</t>
  </si>
  <si>
    <t>Clean - Rotary</t>
  </si>
  <si>
    <t>Butcher</t>
  </si>
  <si>
    <t>Dry Metal</t>
  </si>
  <si>
    <t xml:space="preserve">6 7 </t>
  </si>
  <si>
    <t>Hells Bells (echoe)</t>
  </si>
  <si>
    <t>Env</t>
  </si>
  <si>
    <t>Classic Legend</t>
  </si>
  <si>
    <t>Aint talkin - LOUD</t>
  </si>
  <si>
    <t>Lead Gain (more trebble than B3)</t>
  </si>
  <si>
    <t>Slice of Metal</t>
  </si>
  <si>
    <t>Clean Reverse</t>
  </si>
  <si>
    <t>Metal Legend</t>
  </si>
  <si>
    <t>Later Metal</t>
  </si>
  <si>
    <t>lead - para</t>
  </si>
  <si>
    <t>lead echoe 1</t>
  </si>
  <si>
    <t>tremlo</t>
  </si>
  <si>
    <t>Vypyr VIP1 Factory Presets</t>
  </si>
  <si>
    <t>.</t>
  </si>
  <si>
    <t>Each LED is asigned a number from 1 to 7 (left to right)</t>
  </si>
  <si>
    <t>If it is full on the its number is used</t>
  </si>
  <si>
    <t>If two are fully lit then both are used</t>
  </si>
  <si>
    <t>if the LED before the lit one is dim then "b" is place in front of the lit one</t>
  </si>
  <si>
    <t>If the LED after the lit one is dim then "a" is placed after the lit one</t>
  </si>
  <si>
    <t>eg</t>
  </si>
  <si>
    <t>VIP 1</t>
  </si>
  <si>
    <t>0-5</t>
  </si>
  <si>
    <t>6-10</t>
  </si>
  <si>
    <t>1-10 conv</t>
  </si>
  <si>
    <t>and those based on the the 1-10 pot values: Coversions to VIP 7 LED system is included below.</t>
  </si>
  <si>
    <t>There are two types of numbering of previous presets; those based upon the valve setings (e.g. preset list for Sanpera II)</t>
  </si>
  <si>
    <t>11-15</t>
  </si>
  <si>
    <t>16-20</t>
  </si>
  <si>
    <t>21-25</t>
  </si>
  <si>
    <t>26-30</t>
  </si>
  <si>
    <t>31-35</t>
  </si>
  <si>
    <t>36-40</t>
  </si>
  <si>
    <t>41-45</t>
  </si>
  <si>
    <t>46-50</t>
  </si>
  <si>
    <t>Valve conv</t>
  </si>
  <si>
    <t>51-55</t>
  </si>
  <si>
    <t>56-60</t>
  </si>
  <si>
    <t>61-66</t>
  </si>
  <si>
    <t>67-71</t>
  </si>
  <si>
    <t>72-76</t>
  </si>
  <si>
    <t>77-81</t>
  </si>
  <si>
    <t>82-86</t>
  </si>
  <si>
    <t>87-91</t>
  </si>
  <si>
    <t>92-96</t>
  </si>
  <si>
    <t>97-101</t>
  </si>
  <si>
    <t>102-106</t>
  </si>
  <si>
    <t>107-111</t>
  </si>
  <si>
    <t>112-116</t>
  </si>
  <si>
    <t>117-121</t>
  </si>
  <si>
    <t>122-127</t>
  </si>
  <si>
    <t>Page prints landscape A4</t>
  </si>
  <si>
    <t>a</t>
  </si>
  <si>
    <t>Budda</t>
  </si>
  <si>
    <t>12 bar noodles</t>
  </si>
  <si>
    <t>def leopard</t>
  </si>
  <si>
    <t>plexie</t>
  </si>
  <si>
    <t>Showman Surf</t>
  </si>
  <si>
    <t>hard rock</t>
  </si>
  <si>
    <t>noodle blues</t>
  </si>
  <si>
    <t>maj / min 7 arpeggio</t>
  </si>
  <si>
    <t>Vein of badfingers</t>
  </si>
  <si>
    <t>JSX</t>
  </si>
  <si>
    <t>flange</t>
  </si>
  <si>
    <t>fruity crunch</t>
  </si>
  <si>
    <t>jsx</t>
  </si>
  <si>
    <t>Sweet warm Jaz</t>
  </si>
  <si>
    <t>Johnny Roxx</t>
  </si>
  <si>
    <t>OG base</t>
  </si>
  <si>
    <t>Ac/Dc</t>
  </si>
  <si>
    <t>B-Kat</t>
  </si>
  <si>
    <t>Stray Cats</t>
  </si>
  <si>
    <t>?</t>
  </si>
  <si>
    <t>AC-30</t>
  </si>
  <si>
    <t>Brittish</t>
  </si>
  <si>
    <t>80's scorpion</t>
  </si>
  <si>
    <t>EVH post hagar</t>
  </si>
  <si>
    <t>rock base</t>
  </si>
  <si>
    <t>plxi</t>
  </si>
  <si>
    <t>Sultans of swing</t>
  </si>
  <si>
    <t>High Gain xxx</t>
  </si>
  <si>
    <t>killerswitch</t>
  </si>
  <si>
    <t>Beetles Jangle</t>
  </si>
  <si>
    <t>not listed</t>
  </si>
  <si>
    <t>Hells Bells V2</t>
  </si>
  <si>
    <t>DREC</t>
  </si>
  <si>
    <t>File Ref</t>
  </si>
  <si>
    <t>Deriven Squeeze</t>
  </si>
  <si>
    <t>Pink Delay</t>
  </si>
  <si>
    <t>Flat Jazz</t>
  </si>
  <si>
    <t>Brit Scream</t>
  </si>
  <si>
    <t>Generic Clean</t>
  </si>
  <si>
    <t>Drive Pshift</t>
  </si>
  <si>
    <t>A-2</t>
  </si>
  <si>
    <t>Channel</t>
  </si>
  <si>
    <t>Post</t>
  </si>
  <si>
    <t>P1</t>
  </si>
  <si>
    <t>Feedback</t>
  </si>
  <si>
    <t>Mix</t>
  </si>
  <si>
    <t>Bypass</t>
  </si>
  <si>
    <t>XXX</t>
  </si>
  <si>
    <t>Plexie</t>
  </si>
  <si>
    <t>Flange</t>
  </si>
  <si>
    <t>Boost</t>
  </si>
  <si>
    <t>Dlux</t>
  </si>
  <si>
    <t>Slap back</t>
  </si>
  <si>
    <t>Tube Scream</t>
  </si>
  <si>
    <t>count</t>
  </si>
  <si>
    <t>EQ's</t>
  </si>
  <si>
    <t>Stompbox</t>
  </si>
  <si>
    <t>Delay</t>
  </si>
  <si>
    <t xml:space="preserve">Preset </t>
  </si>
  <si>
    <t>Allocated</t>
  </si>
  <si>
    <t>Source of Presets</t>
  </si>
  <si>
    <t>1 to 8</t>
  </si>
  <si>
    <t xml:space="preserve">Conversions from Sanpera II list compatible with VIP 1 </t>
  </si>
  <si>
    <t>Adapted from Vypyrsettings.fr before I discovered it was a compromised site.</t>
  </si>
  <si>
    <t>Crunch</t>
  </si>
  <si>
    <t>effect</t>
  </si>
  <si>
    <t>Crispy Clean (quiet)</t>
  </si>
  <si>
    <t>Cult Classic (quiet)</t>
  </si>
  <si>
    <t>D-1</t>
  </si>
  <si>
    <t>C-1</t>
  </si>
  <si>
    <t>C-3</t>
  </si>
  <si>
    <t>C-2</t>
  </si>
  <si>
    <t>scream</t>
  </si>
  <si>
    <t>driven</t>
  </si>
  <si>
    <t>Johnny Roxx Red channel</t>
  </si>
  <si>
    <t>C-4</t>
  </si>
  <si>
    <t>MOD (Quiet)</t>
  </si>
  <si>
    <t>D-4</t>
  </si>
  <si>
    <t>D-3</t>
  </si>
  <si>
    <t>D-2</t>
  </si>
  <si>
    <t>VIP1 Presets</t>
  </si>
  <si>
    <t>9 to 51</t>
  </si>
  <si>
    <t>52 - 76</t>
  </si>
  <si>
    <t>Conversions from Peavet forum settings thread</t>
  </si>
  <si>
    <t>77 - 99</t>
  </si>
  <si>
    <t>VIP1 compatible downloads from Vypyr Edit</t>
  </si>
  <si>
    <t>Alien Exotic 1</t>
  </si>
  <si>
    <t>Eric Clapton</t>
  </si>
  <si>
    <t>Hells Bells</t>
  </si>
  <si>
    <t>Highway to Hell</t>
  </si>
  <si>
    <t>Joe 1</t>
  </si>
  <si>
    <t>Joe 2</t>
  </si>
  <si>
    <t>3 2</t>
  </si>
  <si>
    <t>Moopey Goodness</t>
  </si>
  <si>
    <t>Orbit</t>
  </si>
  <si>
    <t>Single Note Fun</t>
  </si>
  <si>
    <t>Slayer</t>
  </si>
  <si>
    <t>Suffocation</t>
  </si>
  <si>
    <t>Personal Creation or can't locate source (sorry)</t>
  </si>
  <si>
    <t>The trooper</t>
  </si>
  <si>
    <t>Thunderstruck</t>
  </si>
  <si>
    <t>Twags again</t>
  </si>
  <si>
    <t>Van Halen</t>
  </si>
  <si>
    <t>Zakk Wylde</t>
  </si>
  <si>
    <t>Later Metal V2</t>
  </si>
  <si>
    <t>Nirvana</t>
  </si>
  <si>
    <t>Low Dist Crunch</t>
  </si>
  <si>
    <t>Kreaton</t>
  </si>
  <si>
    <t>Soothsayer Clean</t>
  </si>
  <si>
    <t>Don't Cry</t>
  </si>
  <si>
    <t>Sword</t>
  </si>
  <si>
    <t>Warm Mellow Nights</t>
  </si>
  <si>
    <t>Come as you Are</t>
  </si>
  <si>
    <t>Zepplin</t>
  </si>
  <si>
    <t>Clean Twin</t>
  </si>
  <si>
    <t>John Lee Hooker</t>
  </si>
  <si>
    <t>Echoes Of Spring</t>
  </si>
  <si>
    <t>Hysteria DL</t>
  </si>
  <si>
    <t>Sharmon</t>
  </si>
  <si>
    <t>Green Day Basket Case</t>
  </si>
  <si>
    <t>Electric Blue</t>
  </si>
  <si>
    <t>Clean Blues</t>
  </si>
  <si>
    <t>Dream Magnetic Rythms</t>
  </si>
  <si>
    <t>Where the Streets have no</t>
  </si>
  <si>
    <t>Basic Ramones</t>
  </si>
  <si>
    <t>Clean In the Hall</t>
  </si>
  <si>
    <t>Just pick a little harder</t>
  </si>
  <si>
    <t>60's Surf Tone</t>
  </si>
  <si>
    <t>100 - 118</t>
  </si>
  <si>
    <t>119 upwards</t>
  </si>
  <si>
    <t>Compatibility Report for Copy of Vypyr Settings Table - Factory and custom.xls</t>
  </si>
  <si>
    <t>Run on 11/11/2023 0:02</t>
  </si>
  <si>
    <t>If the workbook is saved in an earlier file format or opened in an earlier version of Microsoft Excel, the listed features will not be available.</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</si>
  <si>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</si>
  <si>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</si>
  <si>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</si>
  <si>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</si>
  <si>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Patches'!M81</t>
  </si>
  <si>
    <t>Excel 97-2003</t>
  </si>
  <si>
    <t>Minor loss of fidelity</t>
  </si>
  <si>
    <t>Some cells or styles in this workbook contain formatting that is not supported by the selected file format. These formats will be converted to the closest format available.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</si>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</sst>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sz val="10"/>
      <color theme="1" tint="0.249977111117893"/>
      <name val="Arial"/>
      <family val="2"/>
    </font>
    <font>
      <b/>
      <sz val="10"/>
      <name val="Arial"/>
    </font>
    <font>
      <u/>
      <sz val="10"/>
      <color theme="10"/>
      <name val="Arial"/>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0" fontId="3" fillId="0" borderId="0" xfId="0" applyFont="1" applyAlignment="1">
      <alignment horizontal="center"/>
    </xf>
    <xf numFmtId="16" fontId="3" fillId="0" borderId="0" xfId="0" quotePrefix="1" applyNumberFormat="1" applyFont="1" applyAlignment="1">
      <alignment horizontal="center"/>
    </xf>
    <xf numFmtId="0" fontId="3" fillId="0" borderId="0" xfId="0" applyFont="1"/>
    <xf numFmtId="17" fontId="3" fillId="0" borderId="0" xfId="0" quotePrefix="1" applyNumberFormat="1" applyFont="1" applyAlignment="1">
      <alignment horizontal="center"/>
    </xf>
    <xf numFmtId="0" fontId="2" fillId="0" borderId="0" xfId="0" applyFont="1" applyAlignment="1">
      <alignment horizontal="center"/>
    </xf>
    <xf numFmtId="0" fontId="0" fillId="0" borderId="1" xfId="0" applyBorder="1" applyAlignment="1">
      <alignment horizontal="center"/>
    </xf>
    <xf numFmtId="0" fontId="0" fillId="0" borderId="1" xfId="0" quotePrefix="1" applyBorder="1" applyAlignment="1">
      <alignment horizontal="center"/>
    </xf>
    <xf numFmtId="0" fontId="1" fillId="0" borderId="1" xfId="0" applyFont="1"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1" fillId="3" borderId="1" xfId="0" applyFont="1" applyFill="1" applyBorder="1" applyAlignment="1">
      <alignment horizontal="center"/>
    </xf>
    <xf numFmtId="0" fontId="1" fillId="2" borderId="1" xfId="0" applyFont="1" applyFill="1" applyBorder="1" applyAlignment="1">
      <alignment horizontal="center"/>
    </xf>
    <xf numFmtId="0" fontId="1" fillId="4" borderId="1" xfId="0" applyFont="1"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2" fillId="6" borderId="1" xfId="0" applyFont="1" applyFill="1" applyBorder="1" applyAlignment="1">
      <alignment horizontal="center"/>
    </xf>
    <xf numFmtId="0" fontId="2" fillId="6" borderId="1" xfId="0" quotePrefix="1" applyFont="1" applyFill="1" applyBorder="1" applyAlignment="1">
      <alignment horizontal="center"/>
    </xf>
    <xf numFmtId="0" fontId="4" fillId="0" borderId="0" xfId="0" applyFont="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5" fillId="0" borderId="5" xfId="1" quotePrefix="1" applyNumberFormat="1"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 xfId="0" applyBorder="1" applyAlignment="1">
      <alignment horizontal="center"/>
    </xf>
  </cellXfs>
  <cellStyles count="2">
    <cellStyle name="Hyperlink" xfId="1" builtinId="8"/>
    <cellStyle name="Normal" xfId="0" builtinId="0"/>
  </cellStyles>
  <dxfs count="8">
    <dxf>
      <fill>
        <patternFill>
          <bgColor theme="1" tint="0.499984740745262"/>
        </patternFill>
      </fill>
    </dxf>
    <dxf>
      <font>
        <color rgb="FF9C6500"/>
      </font>
      <fill>
        <patternFill>
          <bgColor rgb="FFFFEB9C"/>
        </patternFill>
      </fill>
    </dxf>
    <dxf>
      <fill>
        <patternFill>
          <bgColor theme="1" tint="0.499984740745262"/>
        </patternFill>
      </fill>
    </dxf>
    <dxf>
      <fill>
        <patternFill>
          <bgColor theme="1" tint="0.499984740745262"/>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590550</xdr:colOff>
      <xdr:row>9</xdr:row>
      <xdr:rowOff>9525</xdr:rowOff>
    </xdr:from>
    <xdr:to>
      <xdr:col>11</xdr:col>
      <xdr:colOff>9525</xdr:colOff>
      <xdr:row>12</xdr:row>
      <xdr:rowOff>142875</xdr:rowOff>
    </xdr:to>
    <xdr:pic>
      <xdr:nvPicPr>
        <xdr:cNvPr id="5331" name="Picture 2" descr="Blank Vypyr Template 2">
          <a:extLst>
            <a:ext uri="{FF2B5EF4-FFF2-40B4-BE49-F238E27FC236}">
              <a16:creationId xmlns:a16="http://schemas.microsoft.com/office/drawing/2014/main" id="{74E4A3FC-1ABA-0FD0-9F12-684C44DD31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9689" t="11227" b="65965"/>
        <a:stretch>
          <a:fillRect/>
        </a:stretch>
      </xdr:blipFill>
      <xdr:spPr bwMode="auto">
        <a:xfrm>
          <a:off x="3781425" y="1466850"/>
          <a:ext cx="3076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16</xdr:row>
      <xdr:rowOff>152400</xdr:rowOff>
    </xdr:from>
    <xdr:to>
      <xdr:col>6</xdr:col>
      <xdr:colOff>47625</xdr:colOff>
      <xdr:row>20</xdr:row>
      <xdr:rowOff>123825</xdr:rowOff>
    </xdr:to>
    <xdr:pic>
      <xdr:nvPicPr>
        <xdr:cNvPr id="5332" name="Picture 3" descr="Blank Vypyr Template 2">
          <a:extLst>
            <a:ext uri="{FF2B5EF4-FFF2-40B4-BE49-F238E27FC236}">
              <a16:creationId xmlns:a16="http://schemas.microsoft.com/office/drawing/2014/main" id="{5E38F217-C47B-7E15-9423-BDF1CF6D8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9689" t="11227" b="65965"/>
        <a:stretch>
          <a:fillRect/>
        </a:stretch>
      </xdr:blipFill>
      <xdr:spPr bwMode="auto">
        <a:xfrm>
          <a:off x="771525" y="2743200"/>
          <a:ext cx="3076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8</xdr:row>
      <xdr:rowOff>152400</xdr:rowOff>
    </xdr:from>
    <xdr:to>
      <xdr:col>6</xdr:col>
      <xdr:colOff>38100</xdr:colOff>
      <xdr:row>12</xdr:row>
      <xdr:rowOff>123825</xdr:rowOff>
    </xdr:to>
    <xdr:pic>
      <xdr:nvPicPr>
        <xdr:cNvPr id="5333" name="Picture 4" descr="Blank Vypyr Template 2">
          <a:extLst>
            <a:ext uri="{FF2B5EF4-FFF2-40B4-BE49-F238E27FC236}">
              <a16:creationId xmlns:a16="http://schemas.microsoft.com/office/drawing/2014/main" id="{D94BC3EC-C5D8-15BE-1F9A-8F96C9E49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9689" t="11227" b="65965"/>
        <a:stretch>
          <a:fillRect/>
        </a:stretch>
      </xdr:blipFill>
      <xdr:spPr bwMode="auto">
        <a:xfrm>
          <a:off x="762000" y="1447800"/>
          <a:ext cx="3076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17</xdr:row>
      <xdr:rowOff>0</xdr:rowOff>
    </xdr:from>
    <xdr:to>
      <xdr:col>11</xdr:col>
      <xdr:colOff>28575</xdr:colOff>
      <xdr:row>20</xdr:row>
      <xdr:rowOff>133350</xdr:rowOff>
    </xdr:to>
    <xdr:pic>
      <xdr:nvPicPr>
        <xdr:cNvPr id="5334" name="Picture 5" descr="Blank Vypyr Template 2">
          <a:extLst>
            <a:ext uri="{FF2B5EF4-FFF2-40B4-BE49-F238E27FC236}">
              <a16:creationId xmlns:a16="http://schemas.microsoft.com/office/drawing/2014/main" id="{FCE3A164-C760-6EF9-0B59-8C310C30FA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9689" t="11227" b="65965"/>
        <a:stretch>
          <a:fillRect/>
        </a:stretch>
      </xdr:blipFill>
      <xdr:spPr bwMode="auto">
        <a:xfrm>
          <a:off x="3800475" y="2752725"/>
          <a:ext cx="3076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25</xdr:row>
      <xdr:rowOff>9525</xdr:rowOff>
    </xdr:from>
    <xdr:to>
      <xdr:col>6</xdr:col>
      <xdr:colOff>57150</xdr:colOff>
      <xdr:row>28</xdr:row>
      <xdr:rowOff>142875</xdr:rowOff>
    </xdr:to>
    <xdr:pic>
      <xdr:nvPicPr>
        <xdr:cNvPr id="5335" name="Picture 6" descr="Blank Vypyr Template 2">
          <a:extLst>
            <a:ext uri="{FF2B5EF4-FFF2-40B4-BE49-F238E27FC236}">
              <a16:creationId xmlns:a16="http://schemas.microsoft.com/office/drawing/2014/main" id="{D51A565E-80A1-9678-DFC0-7A51AB12E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9689" t="11227" b="65965"/>
        <a:stretch>
          <a:fillRect/>
        </a:stretch>
      </xdr:blipFill>
      <xdr:spPr bwMode="auto">
        <a:xfrm>
          <a:off x="781050" y="4057650"/>
          <a:ext cx="3076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11</xdr:row>
      <xdr:rowOff>61913</xdr:rowOff>
    </xdr:from>
    <xdr:to>
      <xdr:col>1</xdr:col>
      <xdr:colOff>238125</xdr:colOff>
      <xdr:row>12</xdr:row>
      <xdr:rowOff>66676</xdr:rowOff>
    </xdr:to>
    <xdr:sp macro="" textlink="">
      <xdr:nvSpPr>
        <xdr:cNvPr id="8" name="Oval 7">
          <a:extLst>
            <a:ext uri="{FF2B5EF4-FFF2-40B4-BE49-F238E27FC236}">
              <a16:creationId xmlns:a16="http://schemas.microsoft.com/office/drawing/2014/main" id="{101D257F-089A-7540-DA9F-0F1B2AAC62EA}"/>
            </a:ext>
          </a:extLst>
        </xdr:cNvPr>
        <xdr:cNvSpPr/>
      </xdr:nvSpPr>
      <xdr:spPr>
        <a:xfrm>
          <a:off x="142875" y="135731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133350</xdr:colOff>
      <xdr:row>11</xdr:row>
      <xdr:rowOff>61913</xdr:rowOff>
    </xdr:from>
    <xdr:to>
      <xdr:col>2</xdr:col>
      <xdr:colOff>228600</xdr:colOff>
      <xdr:row>12</xdr:row>
      <xdr:rowOff>66676</xdr:rowOff>
    </xdr:to>
    <xdr:sp macro="" textlink="">
      <xdr:nvSpPr>
        <xdr:cNvPr id="9" name="Oval 8">
          <a:extLst>
            <a:ext uri="{FF2B5EF4-FFF2-40B4-BE49-F238E27FC236}">
              <a16:creationId xmlns:a16="http://schemas.microsoft.com/office/drawing/2014/main" id="{2257B2CA-26BE-70A2-2BC3-459F28830010}"/>
            </a:ext>
          </a:extLst>
        </xdr:cNvPr>
        <xdr:cNvSpPr/>
      </xdr:nvSpPr>
      <xdr:spPr>
        <a:xfrm>
          <a:off x="742950" y="135731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114300</xdr:colOff>
      <xdr:row>11</xdr:row>
      <xdr:rowOff>61913</xdr:rowOff>
    </xdr:from>
    <xdr:to>
      <xdr:col>3</xdr:col>
      <xdr:colOff>209550</xdr:colOff>
      <xdr:row>12</xdr:row>
      <xdr:rowOff>66676</xdr:rowOff>
    </xdr:to>
    <xdr:sp macro="" textlink="">
      <xdr:nvSpPr>
        <xdr:cNvPr id="10" name="Oval 9">
          <a:extLst>
            <a:ext uri="{FF2B5EF4-FFF2-40B4-BE49-F238E27FC236}">
              <a16:creationId xmlns:a16="http://schemas.microsoft.com/office/drawing/2014/main" id="{899BC41F-E561-E64F-535D-621FC21215A2}"/>
            </a:ext>
          </a:extLst>
        </xdr:cNvPr>
        <xdr:cNvSpPr/>
      </xdr:nvSpPr>
      <xdr:spPr>
        <a:xfrm>
          <a:off x="1333500" y="135731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57150</xdr:colOff>
      <xdr:row>10</xdr:row>
      <xdr:rowOff>33338</xdr:rowOff>
    </xdr:from>
    <xdr:to>
      <xdr:col>3</xdr:col>
      <xdr:colOff>152400</xdr:colOff>
      <xdr:row>11</xdr:row>
      <xdr:rowOff>38101</xdr:rowOff>
    </xdr:to>
    <xdr:sp macro="" textlink="">
      <xdr:nvSpPr>
        <xdr:cNvPr id="11" name="Oval 10">
          <a:extLst>
            <a:ext uri="{FF2B5EF4-FFF2-40B4-BE49-F238E27FC236}">
              <a16:creationId xmlns:a16="http://schemas.microsoft.com/office/drawing/2014/main" id="{14B8BB02-0A84-2027-44E4-D24906BA7B67}"/>
            </a:ext>
          </a:extLst>
        </xdr:cNvPr>
        <xdr:cNvSpPr/>
      </xdr:nvSpPr>
      <xdr:spPr>
        <a:xfrm>
          <a:off x="1276350" y="116681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38100</xdr:colOff>
      <xdr:row>10</xdr:row>
      <xdr:rowOff>52388</xdr:rowOff>
    </xdr:from>
    <xdr:to>
      <xdr:col>4</xdr:col>
      <xdr:colOff>133350</xdr:colOff>
      <xdr:row>11</xdr:row>
      <xdr:rowOff>57151</xdr:rowOff>
    </xdr:to>
    <xdr:sp macro="" textlink="">
      <xdr:nvSpPr>
        <xdr:cNvPr id="12" name="Oval 11">
          <a:extLst>
            <a:ext uri="{FF2B5EF4-FFF2-40B4-BE49-F238E27FC236}">
              <a16:creationId xmlns:a16="http://schemas.microsoft.com/office/drawing/2014/main" id="{9021C111-1C4A-C473-CFDD-3CA92A97D4DF}"/>
            </a:ext>
          </a:extLst>
        </xdr:cNvPr>
        <xdr:cNvSpPr/>
      </xdr:nvSpPr>
      <xdr:spPr>
        <a:xfrm>
          <a:off x="1866900" y="118586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28575</xdr:colOff>
      <xdr:row>10</xdr:row>
      <xdr:rowOff>42863</xdr:rowOff>
    </xdr:from>
    <xdr:to>
      <xdr:col>5</xdr:col>
      <xdr:colOff>123825</xdr:colOff>
      <xdr:row>11</xdr:row>
      <xdr:rowOff>47626</xdr:rowOff>
    </xdr:to>
    <xdr:sp macro="" textlink="">
      <xdr:nvSpPr>
        <xdr:cNvPr id="13" name="Oval 12">
          <a:extLst>
            <a:ext uri="{FF2B5EF4-FFF2-40B4-BE49-F238E27FC236}">
              <a16:creationId xmlns:a16="http://schemas.microsoft.com/office/drawing/2014/main" id="{B3B1A69B-DB0E-378A-4FBD-CA960426A24F}"/>
            </a:ext>
          </a:extLst>
        </xdr:cNvPr>
        <xdr:cNvSpPr/>
      </xdr:nvSpPr>
      <xdr:spPr>
        <a:xfrm>
          <a:off x="2466975" y="117633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66675</xdr:colOff>
      <xdr:row>10</xdr:row>
      <xdr:rowOff>52388</xdr:rowOff>
    </xdr:from>
    <xdr:to>
      <xdr:col>6</xdr:col>
      <xdr:colOff>161925</xdr:colOff>
      <xdr:row>11</xdr:row>
      <xdr:rowOff>57151</xdr:rowOff>
    </xdr:to>
    <xdr:sp macro="" textlink="">
      <xdr:nvSpPr>
        <xdr:cNvPr id="14" name="Oval 13">
          <a:extLst>
            <a:ext uri="{FF2B5EF4-FFF2-40B4-BE49-F238E27FC236}">
              <a16:creationId xmlns:a16="http://schemas.microsoft.com/office/drawing/2014/main" id="{4E3FB45C-A235-5642-0E97-2A3BB88A73B9}"/>
            </a:ext>
          </a:extLst>
        </xdr:cNvPr>
        <xdr:cNvSpPr/>
      </xdr:nvSpPr>
      <xdr:spPr>
        <a:xfrm>
          <a:off x="3114675" y="118586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38100</xdr:colOff>
      <xdr:row>10</xdr:row>
      <xdr:rowOff>52388</xdr:rowOff>
    </xdr:from>
    <xdr:to>
      <xdr:col>7</xdr:col>
      <xdr:colOff>133350</xdr:colOff>
      <xdr:row>11</xdr:row>
      <xdr:rowOff>57151</xdr:rowOff>
    </xdr:to>
    <xdr:sp macro="" textlink="">
      <xdr:nvSpPr>
        <xdr:cNvPr id="15" name="Oval 14">
          <a:extLst>
            <a:ext uri="{FF2B5EF4-FFF2-40B4-BE49-F238E27FC236}">
              <a16:creationId xmlns:a16="http://schemas.microsoft.com/office/drawing/2014/main" id="{23C58E9B-3668-25EE-20F7-8F2AA90827F9}"/>
            </a:ext>
          </a:extLst>
        </xdr:cNvPr>
        <xdr:cNvSpPr/>
      </xdr:nvSpPr>
      <xdr:spPr>
        <a:xfrm>
          <a:off x="3695700" y="118586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114300</xdr:colOff>
      <xdr:row>9</xdr:row>
      <xdr:rowOff>52388</xdr:rowOff>
    </xdr:from>
    <xdr:to>
      <xdr:col>7</xdr:col>
      <xdr:colOff>209550</xdr:colOff>
      <xdr:row>10</xdr:row>
      <xdr:rowOff>57151</xdr:rowOff>
    </xdr:to>
    <xdr:sp macro="" textlink="">
      <xdr:nvSpPr>
        <xdr:cNvPr id="16" name="Oval 15">
          <a:extLst>
            <a:ext uri="{FF2B5EF4-FFF2-40B4-BE49-F238E27FC236}">
              <a16:creationId xmlns:a16="http://schemas.microsoft.com/office/drawing/2014/main" id="{C21FCD66-4BBB-54F2-BCE2-9677C5E50D5B}"/>
            </a:ext>
          </a:extLst>
        </xdr:cNvPr>
        <xdr:cNvSpPr/>
      </xdr:nvSpPr>
      <xdr:spPr>
        <a:xfrm>
          <a:off x="3771900" y="102393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76200</xdr:colOff>
      <xdr:row>9</xdr:row>
      <xdr:rowOff>71438</xdr:rowOff>
    </xdr:from>
    <xdr:to>
      <xdr:col>8</xdr:col>
      <xdr:colOff>171450</xdr:colOff>
      <xdr:row>10</xdr:row>
      <xdr:rowOff>76201</xdr:rowOff>
    </xdr:to>
    <xdr:sp macro="" textlink="">
      <xdr:nvSpPr>
        <xdr:cNvPr id="17" name="Oval 16">
          <a:extLst>
            <a:ext uri="{FF2B5EF4-FFF2-40B4-BE49-F238E27FC236}">
              <a16:creationId xmlns:a16="http://schemas.microsoft.com/office/drawing/2014/main" id="{3E20767A-E98D-8D58-832B-47B12E7AA51B}"/>
            </a:ext>
          </a:extLst>
        </xdr:cNvPr>
        <xdr:cNvSpPr/>
      </xdr:nvSpPr>
      <xdr:spPr>
        <a:xfrm>
          <a:off x="4343400" y="104298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9</xdr:col>
      <xdr:colOff>66675</xdr:colOff>
      <xdr:row>9</xdr:row>
      <xdr:rowOff>80963</xdr:rowOff>
    </xdr:from>
    <xdr:to>
      <xdr:col>9</xdr:col>
      <xdr:colOff>161925</xdr:colOff>
      <xdr:row>10</xdr:row>
      <xdr:rowOff>85726</xdr:rowOff>
    </xdr:to>
    <xdr:sp macro="" textlink="">
      <xdr:nvSpPr>
        <xdr:cNvPr id="18" name="Oval 17">
          <a:extLst>
            <a:ext uri="{FF2B5EF4-FFF2-40B4-BE49-F238E27FC236}">
              <a16:creationId xmlns:a16="http://schemas.microsoft.com/office/drawing/2014/main" id="{86E454A7-9B5B-91DB-646C-4013E88B323E}"/>
            </a:ext>
          </a:extLst>
        </xdr:cNvPr>
        <xdr:cNvSpPr/>
      </xdr:nvSpPr>
      <xdr:spPr>
        <a:xfrm>
          <a:off x="4943475" y="105251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47625</xdr:colOff>
      <xdr:row>9</xdr:row>
      <xdr:rowOff>80963</xdr:rowOff>
    </xdr:from>
    <xdr:to>
      <xdr:col>10</xdr:col>
      <xdr:colOff>142875</xdr:colOff>
      <xdr:row>10</xdr:row>
      <xdr:rowOff>85726</xdr:rowOff>
    </xdr:to>
    <xdr:sp macro="" textlink="">
      <xdr:nvSpPr>
        <xdr:cNvPr id="19" name="Oval 18">
          <a:extLst>
            <a:ext uri="{FF2B5EF4-FFF2-40B4-BE49-F238E27FC236}">
              <a16:creationId xmlns:a16="http://schemas.microsoft.com/office/drawing/2014/main" id="{AD0BAD11-2F76-8136-1044-DA060DB292B3}"/>
            </a:ext>
          </a:extLst>
        </xdr:cNvPr>
        <xdr:cNvSpPr/>
      </xdr:nvSpPr>
      <xdr:spPr>
        <a:xfrm>
          <a:off x="5534025" y="105251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457200</xdr:colOff>
      <xdr:row>18</xdr:row>
      <xdr:rowOff>61913</xdr:rowOff>
    </xdr:from>
    <xdr:to>
      <xdr:col>10</xdr:col>
      <xdr:colOff>552450</xdr:colOff>
      <xdr:row>19</xdr:row>
      <xdr:rowOff>66676</xdr:rowOff>
    </xdr:to>
    <xdr:sp macro="" textlink="">
      <xdr:nvSpPr>
        <xdr:cNvPr id="20" name="Oval 19">
          <a:extLst>
            <a:ext uri="{FF2B5EF4-FFF2-40B4-BE49-F238E27FC236}">
              <a16:creationId xmlns:a16="http://schemas.microsoft.com/office/drawing/2014/main" id="{22CA87B8-312B-DB9F-810A-6EC167CE71C1}"/>
            </a:ext>
          </a:extLst>
        </xdr:cNvPr>
        <xdr:cNvSpPr/>
      </xdr:nvSpPr>
      <xdr:spPr>
        <a:xfrm>
          <a:off x="5943600" y="216693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9</xdr:col>
      <xdr:colOff>485775</xdr:colOff>
      <xdr:row>18</xdr:row>
      <xdr:rowOff>33338</xdr:rowOff>
    </xdr:from>
    <xdr:to>
      <xdr:col>9</xdr:col>
      <xdr:colOff>581025</xdr:colOff>
      <xdr:row>19</xdr:row>
      <xdr:rowOff>38101</xdr:rowOff>
    </xdr:to>
    <xdr:sp macro="" textlink="">
      <xdr:nvSpPr>
        <xdr:cNvPr id="21" name="Oval 20">
          <a:extLst>
            <a:ext uri="{FF2B5EF4-FFF2-40B4-BE49-F238E27FC236}">
              <a16:creationId xmlns:a16="http://schemas.microsoft.com/office/drawing/2014/main" id="{46FBCA4A-7EB6-3624-E4E5-EFAF68586A72}"/>
            </a:ext>
          </a:extLst>
        </xdr:cNvPr>
        <xdr:cNvSpPr/>
      </xdr:nvSpPr>
      <xdr:spPr>
        <a:xfrm>
          <a:off x="5362575" y="213836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9</xdr:col>
      <xdr:colOff>400050</xdr:colOff>
      <xdr:row>17</xdr:row>
      <xdr:rowOff>52388</xdr:rowOff>
    </xdr:from>
    <xdr:to>
      <xdr:col>9</xdr:col>
      <xdr:colOff>495300</xdr:colOff>
      <xdr:row>18</xdr:row>
      <xdr:rowOff>57151</xdr:rowOff>
    </xdr:to>
    <xdr:sp macro="" textlink="">
      <xdr:nvSpPr>
        <xdr:cNvPr id="22" name="Oval 21">
          <a:extLst>
            <a:ext uri="{FF2B5EF4-FFF2-40B4-BE49-F238E27FC236}">
              <a16:creationId xmlns:a16="http://schemas.microsoft.com/office/drawing/2014/main" id="{7DE9F8B1-29CF-2BCE-C086-AA4FA5C0A61D}"/>
            </a:ext>
          </a:extLst>
        </xdr:cNvPr>
        <xdr:cNvSpPr/>
      </xdr:nvSpPr>
      <xdr:spPr>
        <a:xfrm>
          <a:off x="5276850" y="199548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419100</xdr:colOff>
      <xdr:row>17</xdr:row>
      <xdr:rowOff>52388</xdr:rowOff>
    </xdr:from>
    <xdr:to>
      <xdr:col>8</xdr:col>
      <xdr:colOff>514350</xdr:colOff>
      <xdr:row>18</xdr:row>
      <xdr:rowOff>57151</xdr:rowOff>
    </xdr:to>
    <xdr:sp macro="" textlink="">
      <xdr:nvSpPr>
        <xdr:cNvPr id="23" name="Oval 22">
          <a:extLst>
            <a:ext uri="{FF2B5EF4-FFF2-40B4-BE49-F238E27FC236}">
              <a16:creationId xmlns:a16="http://schemas.microsoft.com/office/drawing/2014/main" id="{E69FEAD4-3171-97B1-F554-5B1414C50960}"/>
            </a:ext>
          </a:extLst>
        </xdr:cNvPr>
        <xdr:cNvSpPr/>
      </xdr:nvSpPr>
      <xdr:spPr>
        <a:xfrm>
          <a:off x="4686300" y="199548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438150</xdr:colOff>
      <xdr:row>17</xdr:row>
      <xdr:rowOff>71438</xdr:rowOff>
    </xdr:from>
    <xdr:to>
      <xdr:col>7</xdr:col>
      <xdr:colOff>533400</xdr:colOff>
      <xdr:row>18</xdr:row>
      <xdr:rowOff>76201</xdr:rowOff>
    </xdr:to>
    <xdr:sp macro="" textlink="">
      <xdr:nvSpPr>
        <xdr:cNvPr id="24" name="Oval 23">
          <a:extLst>
            <a:ext uri="{FF2B5EF4-FFF2-40B4-BE49-F238E27FC236}">
              <a16:creationId xmlns:a16="http://schemas.microsoft.com/office/drawing/2014/main" id="{0C7133AF-AEF2-225F-DFDE-0772C902165F}"/>
            </a:ext>
          </a:extLst>
        </xdr:cNvPr>
        <xdr:cNvSpPr/>
      </xdr:nvSpPr>
      <xdr:spPr>
        <a:xfrm>
          <a:off x="4095750" y="201453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466725</xdr:colOff>
      <xdr:row>17</xdr:row>
      <xdr:rowOff>71438</xdr:rowOff>
    </xdr:from>
    <xdr:to>
      <xdr:col>6</xdr:col>
      <xdr:colOff>561975</xdr:colOff>
      <xdr:row>18</xdr:row>
      <xdr:rowOff>76201</xdr:rowOff>
    </xdr:to>
    <xdr:sp macro="" textlink="">
      <xdr:nvSpPr>
        <xdr:cNvPr id="25" name="Oval 24">
          <a:extLst>
            <a:ext uri="{FF2B5EF4-FFF2-40B4-BE49-F238E27FC236}">
              <a16:creationId xmlns:a16="http://schemas.microsoft.com/office/drawing/2014/main" id="{C32D092F-DFB5-44B3-233F-AC999AE2A566}"/>
            </a:ext>
          </a:extLst>
        </xdr:cNvPr>
        <xdr:cNvSpPr/>
      </xdr:nvSpPr>
      <xdr:spPr>
        <a:xfrm>
          <a:off x="3514725" y="201453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247650</xdr:colOff>
      <xdr:row>17</xdr:row>
      <xdr:rowOff>14288</xdr:rowOff>
    </xdr:from>
    <xdr:to>
      <xdr:col>5</xdr:col>
      <xdr:colOff>342900</xdr:colOff>
      <xdr:row>18</xdr:row>
      <xdr:rowOff>19051</xdr:rowOff>
    </xdr:to>
    <xdr:sp macro="" textlink="">
      <xdr:nvSpPr>
        <xdr:cNvPr id="26" name="Oval 25">
          <a:extLst>
            <a:ext uri="{FF2B5EF4-FFF2-40B4-BE49-F238E27FC236}">
              <a16:creationId xmlns:a16="http://schemas.microsoft.com/office/drawing/2014/main" id="{A8748D80-EB14-2FD0-7D5F-8BD3FD24862D}"/>
            </a:ext>
          </a:extLst>
        </xdr:cNvPr>
        <xdr:cNvSpPr/>
      </xdr:nvSpPr>
      <xdr:spPr>
        <a:xfrm>
          <a:off x="2686050" y="195738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419100</xdr:colOff>
      <xdr:row>17</xdr:row>
      <xdr:rowOff>61913</xdr:rowOff>
    </xdr:from>
    <xdr:to>
      <xdr:col>5</xdr:col>
      <xdr:colOff>514350</xdr:colOff>
      <xdr:row>18</xdr:row>
      <xdr:rowOff>66676</xdr:rowOff>
    </xdr:to>
    <xdr:sp macro="" textlink="">
      <xdr:nvSpPr>
        <xdr:cNvPr id="27" name="Oval 26">
          <a:extLst>
            <a:ext uri="{FF2B5EF4-FFF2-40B4-BE49-F238E27FC236}">
              <a16:creationId xmlns:a16="http://schemas.microsoft.com/office/drawing/2014/main" id="{98F13454-C784-2215-509A-8E8438B1DACE}"/>
            </a:ext>
          </a:extLst>
        </xdr:cNvPr>
        <xdr:cNvSpPr/>
      </xdr:nvSpPr>
      <xdr:spPr>
        <a:xfrm>
          <a:off x="2857500" y="200501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276225</xdr:colOff>
      <xdr:row>16</xdr:row>
      <xdr:rowOff>138113</xdr:rowOff>
    </xdr:from>
    <xdr:to>
      <xdr:col>4</xdr:col>
      <xdr:colOff>371475</xdr:colOff>
      <xdr:row>17</xdr:row>
      <xdr:rowOff>142876</xdr:rowOff>
    </xdr:to>
    <xdr:sp macro="" textlink="">
      <xdr:nvSpPr>
        <xdr:cNvPr id="28" name="Oval 27">
          <a:extLst>
            <a:ext uri="{FF2B5EF4-FFF2-40B4-BE49-F238E27FC236}">
              <a16:creationId xmlns:a16="http://schemas.microsoft.com/office/drawing/2014/main" id="{C52559D6-AF59-BE3A-4EE1-7B8C2C9E7DB2}"/>
            </a:ext>
          </a:extLst>
        </xdr:cNvPr>
        <xdr:cNvSpPr/>
      </xdr:nvSpPr>
      <xdr:spPr>
        <a:xfrm>
          <a:off x="2105025" y="191928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276225</xdr:colOff>
      <xdr:row>17</xdr:row>
      <xdr:rowOff>14288</xdr:rowOff>
    </xdr:from>
    <xdr:to>
      <xdr:col>3</xdr:col>
      <xdr:colOff>371475</xdr:colOff>
      <xdr:row>18</xdr:row>
      <xdr:rowOff>19051</xdr:rowOff>
    </xdr:to>
    <xdr:sp macro="" textlink="">
      <xdr:nvSpPr>
        <xdr:cNvPr id="29" name="Oval 28">
          <a:extLst>
            <a:ext uri="{FF2B5EF4-FFF2-40B4-BE49-F238E27FC236}">
              <a16:creationId xmlns:a16="http://schemas.microsoft.com/office/drawing/2014/main" id="{CDC3CE41-3248-4D03-CE84-E673BC4E1073}"/>
            </a:ext>
          </a:extLst>
        </xdr:cNvPr>
        <xdr:cNvSpPr/>
      </xdr:nvSpPr>
      <xdr:spPr>
        <a:xfrm>
          <a:off x="2105025" y="228123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295275</xdr:colOff>
      <xdr:row>17</xdr:row>
      <xdr:rowOff>4763</xdr:rowOff>
    </xdr:from>
    <xdr:to>
      <xdr:col>2</xdr:col>
      <xdr:colOff>390525</xdr:colOff>
      <xdr:row>18</xdr:row>
      <xdr:rowOff>9526</xdr:rowOff>
    </xdr:to>
    <xdr:sp macro="" textlink="">
      <xdr:nvSpPr>
        <xdr:cNvPr id="30" name="Oval 29">
          <a:extLst>
            <a:ext uri="{FF2B5EF4-FFF2-40B4-BE49-F238E27FC236}">
              <a16:creationId xmlns:a16="http://schemas.microsoft.com/office/drawing/2014/main" id="{AF765022-B9E2-F103-E9C6-B7121296CDCC}"/>
            </a:ext>
          </a:extLst>
        </xdr:cNvPr>
        <xdr:cNvSpPr/>
      </xdr:nvSpPr>
      <xdr:spPr>
        <a:xfrm>
          <a:off x="904875" y="194786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304800</xdr:colOff>
      <xdr:row>16</xdr:row>
      <xdr:rowOff>157163</xdr:rowOff>
    </xdr:from>
    <xdr:to>
      <xdr:col>1</xdr:col>
      <xdr:colOff>400050</xdr:colOff>
      <xdr:row>18</xdr:row>
      <xdr:rowOff>1</xdr:rowOff>
    </xdr:to>
    <xdr:sp macro="" textlink="">
      <xdr:nvSpPr>
        <xdr:cNvPr id="31" name="Oval 30">
          <a:extLst>
            <a:ext uri="{FF2B5EF4-FFF2-40B4-BE49-F238E27FC236}">
              <a16:creationId xmlns:a16="http://schemas.microsoft.com/office/drawing/2014/main" id="{0440229F-C19E-DA1C-F246-61CE3B54862A}"/>
            </a:ext>
          </a:extLst>
        </xdr:cNvPr>
        <xdr:cNvSpPr/>
      </xdr:nvSpPr>
      <xdr:spPr>
        <a:xfrm>
          <a:off x="304800" y="193833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152400</xdr:colOff>
      <xdr:row>17</xdr:row>
      <xdr:rowOff>42863</xdr:rowOff>
    </xdr:from>
    <xdr:to>
      <xdr:col>1</xdr:col>
      <xdr:colOff>247650</xdr:colOff>
      <xdr:row>18</xdr:row>
      <xdr:rowOff>47626</xdr:rowOff>
    </xdr:to>
    <xdr:sp macro="" textlink="">
      <xdr:nvSpPr>
        <xdr:cNvPr id="32" name="Oval 31">
          <a:extLst>
            <a:ext uri="{FF2B5EF4-FFF2-40B4-BE49-F238E27FC236}">
              <a16:creationId xmlns:a16="http://schemas.microsoft.com/office/drawing/2014/main" id="{52A57A76-EFB8-6387-6CAF-6B15D8076D81}"/>
            </a:ext>
          </a:extLst>
        </xdr:cNvPr>
        <xdr:cNvSpPr/>
      </xdr:nvSpPr>
      <xdr:spPr>
        <a:xfrm>
          <a:off x="152400" y="198596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552450</xdr:colOff>
      <xdr:row>26</xdr:row>
      <xdr:rowOff>61913</xdr:rowOff>
    </xdr:from>
    <xdr:to>
      <xdr:col>2</xdr:col>
      <xdr:colOff>38100</xdr:colOff>
      <xdr:row>27</xdr:row>
      <xdr:rowOff>66676</xdr:rowOff>
    </xdr:to>
    <xdr:sp macro="" textlink="">
      <xdr:nvSpPr>
        <xdr:cNvPr id="33" name="Oval 32">
          <a:extLst>
            <a:ext uri="{FF2B5EF4-FFF2-40B4-BE49-F238E27FC236}">
              <a16:creationId xmlns:a16="http://schemas.microsoft.com/office/drawing/2014/main" id="{6066F1F8-DD97-DDFA-13FC-AFBC59574B56}"/>
            </a:ext>
          </a:extLst>
        </xdr:cNvPr>
        <xdr:cNvSpPr/>
      </xdr:nvSpPr>
      <xdr:spPr>
        <a:xfrm>
          <a:off x="552450" y="313848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533400</xdr:colOff>
      <xdr:row>26</xdr:row>
      <xdr:rowOff>61913</xdr:rowOff>
    </xdr:from>
    <xdr:to>
      <xdr:col>3</xdr:col>
      <xdr:colOff>19050</xdr:colOff>
      <xdr:row>27</xdr:row>
      <xdr:rowOff>66676</xdr:rowOff>
    </xdr:to>
    <xdr:sp macro="" textlink="">
      <xdr:nvSpPr>
        <xdr:cNvPr id="34" name="Oval 33">
          <a:extLst>
            <a:ext uri="{FF2B5EF4-FFF2-40B4-BE49-F238E27FC236}">
              <a16:creationId xmlns:a16="http://schemas.microsoft.com/office/drawing/2014/main" id="{CD959A13-8A58-ACDD-2420-7BFF805F8A69}"/>
            </a:ext>
          </a:extLst>
        </xdr:cNvPr>
        <xdr:cNvSpPr/>
      </xdr:nvSpPr>
      <xdr:spPr>
        <a:xfrm>
          <a:off x="1143000" y="313848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523875</xdr:colOff>
      <xdr:row>26</xdr:row>
      <xdr:rowOff>61913</xdr:rowOff>
    </xdr:from>
    <xdr:to>
      <xdr:col>4</xdr:col>
      <xdr:colOff>9525</xdr:colOff>
      <xdr:row>27</xdr:row>
      <xdr:rowOff>66676</xdr:rowOff>
    </xdr:to>
    <xdr:sp macro="" textlink="">
      <xdr:nvSpPr>
        <xdr:cNvPr id="35" name="Oval 34">
          <a:extLst>
            <a:ext uri="{FF2B5EF4-FFF2-40B4-BE49-F238E27FC236}">
              <a16:creationId xmlns:a16="http://schemas.microsoft.com/office/drawing/2014/main" id="{A92AB2FF-5555-9BA8-7534-1301A2284E1F}"/>
            </a:ext>
          </a:extLst>
        </xdr:cNvPr>
        <xdr:cNvSpPr/>
      </xdr:nvSpPr>
      <xdr:spPr>
        <a:xfrm>
          <a:off x="1743075" y="3138488"/>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466725</xdr:colOff>
      <xdr:row>27</xdr:row>
      <xdr:rowOff>61913</xdr:rowOff>
    </xdr:from>
    <xdr:to>
      <xdr:col>3</xdr:col>
      <xdr:colOff>561975</xdr:colOff>
      <xdr:row>28</xdr:row>
      <xdr:rowOff>66676</xdr:rowOff>
    </xdr:to>
    <xdr:sp macro="" textlink="">
      <xdr:nvSpPr>
        <xdr:cNvPr id="36" name="Oval 35">
          <a:extLst>
            <a:ext uri="{FF2B5EF4-FFF2-40B4-BE49-F238E27FC236}">
              <a16:creationId xmlns:a16="http://schemas.microsoft.com/office/drawing/2014/main" id="{4D726E56-4625-8F3F-A337-D634119D4603}"/>
            </a:ext>
          </a:extLst>
        </xdr:cNvPr>
        <xdr:cNvSpPr/>
      </xdr:nvSpPr>
      <xdr:spPr>
        <a:xfrm>
          <a:off x="1685925" y="330041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438150</xdr:colOff>
      <xdr:row>27</xdr:row>
      <xdr:rowOff>80963</xdr:rowOff>
    </xdr:from>
    <xdr:to>
      <xdr:col>4</xdr:col>
      <xdr:colOff>533400</xdr:colOff>
      <xdr:row>28</xdr:row>
      <xdr:rowOff>85726</xdr:rowOff>
    </xdr:to>
    <xdr:sp macro="" textlink="">
      <xdr:nvSpPr>
        <xdr:cNvPr id="37" name="Oval 36">
          <a:extLst>
            <a:ext uri="{FF2B5EF4-FFF2-40B4-BE49-F238E27FC236}">
              <a16:creationId xmlns:a16="http://schemas.microsoft.com/office/drawing/2014/main" id="{FB5AA0EC-CE74-D267-B11E-A7620BB0993C}"/>
            </a:ext>
          </a:extLst>
        </xdr:cNvPr>
        <xdr:cNvSpPr/>
      </xdr:nvSpPr>
      <xdr:spPr>
        <a:xfrm>
          <a:off x="2266950" y="331946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419100</xdr:colOff>
      <xdr:row>27</xdr:row>
      <xdr:rowOff>80963</xdr:rowOff>
    </xdr:from>
    <xdr:to>
      <xdr:col>5</xdr:col>
      <xdr:colOff>514350</xdr:colOff>
      <xdr:row>28</xdr:row>
      <xdr:rowOff>85726</xdr:rowOff>
    </xdr:to>
    <xdr:sp macro="" textlink="">
      <xdr:nvSpPr>
        <xdr:cNvPr id="38" name="Oval 37">
          <a:extLst>
            <a:ext uri="{FF2B5EF4-FFF2-40B4-BE49-F238E27FC236}">
              <a16:creationId xmlns:a16="http://schemas.microsoft.com/office/drawing/2014/main" id="{B247C6EF-5FBE-5913-2CB4-AD74DF17CA4C}"/>
            </a:ext>
          </a:extLst>
        </xdr:cNvPr>
        <xdr:cNvSpPr/>
      </xdr:nvSpPr>
      <xdr:spPr>
        <a:xfrm>
          <a:off x="2857500" y="3319463"/>
          <a:ext cx="95250" cy="166688"/>
        </a:xfrm>
        <a:prstGeom prst="ellipse">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66675</xdr:colOff>
      <xdr:row>10</xdr:row>
      <xdr:rowOff>42863</xdr:rowOff>
    </xdr:from>
    <xdr:to>
      <xdr:col>2</xdr:col>
      <xdr:colOff>161925</xdr:colOff>
      <xdr:row>11</xdr:row>
      <xdr:rowOff>47626</xdr:rowOff>
    </xdr:to>
    <xdr:sp macro="" textlink="">
      <xdr:nvSpPr>
        <xdr:cNvPr id="39" name="Oval 38">
          <a:extLst>
            <a:ext uri="{FF2B5EF4-FFF2-40B4-BE49-F238E27FC236}">
              <a16:creationId xmlns:a16="http://schemas.microsoft.com/office/drawing/2014/main" id="{9BD29EDF-7866-B891-5ED4-2C8D145834F4}"/>
            </a:ext>
          </a:extLst>
        </xdr:cNvPr>
        <xdr:cNvSpPr/>
      </xdr:nvSpPr>
      <xdr:spPr>
        <a:xfrm>
          <a:off x="676275" y="1176338"/>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104775</xdr:colOff>
      <xdr:row>11</xdr:row>
      <xdr:rowOff>42863</xdr:rowOff>
    </xdr:from>
    <xdr:to>
      <xdr:col>4</xdr:col>
      <xdr:colOff>200025</xdr:colOff>
      <xdr:row>12</xdr:row>
      <xdr:rowOff>47626</xdr:rowOff>
    </xdr:to>
    <xdr:sp macro="" textlink="">
      <xdr:nvSpPr>
        <xdr:cNvPr id="40" name="Oval 39">
          <a:extLst>
            <a:ext uri="{FF2B5EF4-FFF2-40B4-BE49-F238E27FC236}">
              <a16:creationId xmlns:a16="http://schemas.microsoft.com/office/drawing/2014/main" id="{64B3FBE2-1A53-BA74-6E27-6BC065F66F3C}"/>
            </a:ext>
          </a:extLst>
        </xdr:cNvPr>
        <xdr:cNvSpPr/>
      </xdr:nvSpPr>
      <xdr:spPr>
        <a:xfrm>
          <a:off x="1933575" y="1338263"/>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133350</xdr:colOff>
      <xdr:row>9</xdr:row>
      <xdr:rowOff>42863</xdr:rowOff>
    </xdr:from>
    <xdr:to>
      <xdr:col>6</xdr:col>
      <xdr:colOff>228600</xdr:colOff>
      <xdr:row>10</xdr:row>
      <xdr:rowOff>47626</xdr:rowOff>
    </xdr:to>
    <xdr:sp macro="" textlink="">
      <xdr:nvSpPr>
        <xdr:cNvPr id="41" name="Oval 40">
          <a:extLst>
            <a:ext uri="{FF2B5EF4-FFF2-40B4-BE49-F238E27FC236}">
              <a16:creationId xmlns:a16="http://schemas.microsoft.com/office/drawing/2014/main" id="{DCF3DD9E-7512-39A8-524F-A0855E1A3AFC}"/>
            </a:ext>
          </a:extLst>
        </xdr:cNvPr>
        <xdr:cNvSpPr/>
      </xdr:nvSpPr>
      <xdr:spPr>
        <a:xfrm>
          <a:off x="3181350" y="1014413"/>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19050</xdr:colOff>
      <xdr:row>10</xdr:row>
      <xdr:rowOff>52388</xdr:rowOff>
    </xdr:from>
    <xdr:to>
      <xdr:col>8</xdr:col>
      <xdr:colOff>114300</xdr:colOff>
      <xdr:row>11</xdr:row>
      <xdr:rowOff>57151</xdr:rowOff>
    </xdr:to>
    <xdr:sp macro="" textlink="">
      <xdr:nvSpPr>
        <xdr:cNvPr id="42" name="Oval 41">
          <a:extLst>
            <a:ext uri="{FF2B5EF4-FFF2-40B4-BE49-F238E27FC236}">
              <a16:creationId xmlns:a16="http://schemas.microsoft.com/office/drawing/2014/main" id="{C169F6AD-B2C4-B85C-2874-AB6D9B92072F}"/>
            </a:ext>
          </a:extLst>
        </xdr:cNvPr>
        <xdr:cNvSpPr/>
      </xdr:nvSpPr>
      <xdr:spPr>
        <a:xfrm>
          <a:off x="4286250" y="1185863"/>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228600</xdr:colOff>
      <xdr:row>9</xdr:row>
      <xdr:rowOff>4763</xdr:rowOff>
    </xdr:from>
    <xdr:to>
      <xdr:col>10</xdr:col>
      <xdr:colOff>323850</xdr:colOff>
      <xdr:row>10</xdr:row>
      <xdr:rowOff>9526</xdr:rowOff>
    </xdr:to>
    <xdr:sp macro="" textlink="">
      <xdr:nvSpPr>
        <xdr:cNvPr id="43" name="Oval 42">
          <a:extLst>
            <a:ext uri="{FF2B5EF4-FFF2-40B4-BE49-F238E27FC236}">
              <a16:creationId xmlns:a16="http://schemas.microsoft.com/office/drawing/2014/main" id="{CA0A77F9-CC9B-37F2-2BE9-93A98DD2BF1D}"/>
            </a:ext>
          </a:extLst>
        </xdr:cNvPr>
        <xdr:cNvSpPr/>
      </xdr:nvSpPr>
      <xdr:spPr>
        <a:xfrm>
          <a:off x="5715000" y="976313"/>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381000</xdr:colOff>
      <xdr:row>17</xdr:row>
      <xdr:rowOff>23813</xdr:rowOff>
    </xdr:from>
    <xdr:to>
      <xdr:col>10</xdr:col>
      <xdr:colOff>476250</xdr:colOff>
      <xdr:row>18</xdr:row>
      <xdr:rowOff>28576</xdr:rowOff>
    </xdr:to>
    <xdr:sp macro="" textlink="">
      <xdr:nvSpPr>
        <xdr:cNvPr id="44" name="Oval 43">
          <a:extLst>
            <a:ext uri="{FF2B5EF4-FFF2-40B4-BE49-F238E27FC236}">
              <a16:creationId xmlns:a16="http://schemas.microsoft.com/office/drawing/2014/main" id="{F098C87D-03A4-E72C-5690-8852C3B4FFA5}"/>
            </a:ext>
          </a:extLst>
        </xdr:cNvPr>
        <xdr:cNvSpPr/>
      </xdr:nvSpPr>
      <xdr:spPr>
        <a:xfrm>
          <a:off x="5867400" y="1966913"/>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495300</xdr:colOff>
      <xdr:row>18</xdr:row>
      <xdr:rowOff>33338</xdr:rowOff>
    </xdr:from>
    <xdr:to>
      <xdr:col>8</xdr:col>
      <xdr:colOff>590550</xdr:colOff>
      <xdr:row>19</xdr:row>
      <xdr:rowOff>38101</xdr:rowOff>
    </xdr:to>
    <xdr:sp macro="" textlink="">
      <xdr:nvSpPr>
        <xdr:cNvPr id="45" name="Oval 44">
          <a:extLst>
            <a:ext uri="{FF2B5EF4-FFF2-40B4-BE49-F238E27FC236}">
              <a16:creationId xmlns:a16="http://schemas.microsoft.com/office/drawing/2014/main" id="{EDF94658-37ED-5794-B56D-4C43D2CF03CD}"/>
            </a:ext>
          </a:extLst>
        </xdr:cNvPr>
        <xdr:cNvSpPr/>
      </xdr:nvSpPr>
      <xdr:spPr>
        <a:xfrm>
          <a:off x="4762500" y="2138363"/>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285750</xdr:colOff>
      <xdr:row>16</xdr:row>
      <xdr:rowOff>147638</xdr:rowOff>
    </xdr:from>
    <xdr:to>
      <xdr:col>6</xdr:col>
      <xdr:colOff>381000</xdr:colOff>
      <xdr:row>17</xdr:row>
      <xdr:rowOff>152401</xdr:rowOff>
    </xdr:to>
    <xdr:sp macro="" textlink="">
      <xdr:nvSpPr>
        <xdr:cNvPr id="46" name="Oval 45">
          <a:extLst>
            <a:ext uri="{FF2B5EF4-FFF2-40B4-BE49-F238E27FC236}">
              <a16:creationId xmlns:a16="http://schemas.microsoft.com/office/drawing/2014/main" id="{6146AB02-A433-96E8-1B6F-44A8F5C7A702}"/>
            </a:ext>
          </a:extLst>
        </xdr:cNvPr>
        <xdr:cNvSpPr/>
      </xdr:nvSpPr>
      <xdr:spPr>
        <a:xfrm>
          <a:off x="3333750" y="1928813"/>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438150</xdr:colOff>
      <xdr:row>17</xdr:row>
      <xdr:rowOff>71438</xdr:rowOff>
    </xdr:from>
    <xdr:to>
      <xdr:col>4</xdr:col>
      <xdr:colOff>533400</xdr:colOff>
      <xdr:row>18</xdr:row>
      <xdr:rowOff>76201</xdr:rowOff>
    </xdr:to>
    <xdr:sp macro="" textlink="">
      <xdr:nvSpPr>
        <xdr:cNvPr id="47" name="Oval 46">
          <a:extLst>
            <a:ext uri="{FF2B5EF4-FFF2-40B4-BE49-F238E27FC236}">
              <a16:creationId xmlns:a16="http://schemas.microsoft.com/office/drawing/2014/main" id="{C77D067E-3C84-EDC1-5636-C9D1A2E16D29}"/>
            </a:ext>
          </a:extLst>
        </xdr:cNvPr>
        <xdr:cNvSpPr/>
      </xdr:nvSpPr>
      <xdr:spPr>
        <a:xfrm>
          <a:off x="2266950" y="2014538"/>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152400</xdr:colOff>
      <xdr:row>17</xdr:row>
      <xdr:rowOff>42863</xdr:rowOff>
    </xdr:from>
    <xdr:to>
      <xdr:col>2</xdr:col>
      <xdr:colOff>247650</xdr:colOff>
      <xdr:row>18</xdr:row>
      <xdr:rowOff>47626</xdr:rowOff>
    </xdr:to>
    <xdr:sp macro="" textlink="">
      <xdr:nvSpPr>
        <xdr:cNvPr id="48" name="Oval 47">
          <a:extLst>
            <a:ext uri="{FF2B5EF4-FFF2-40B4-BE49-F238E27FC236}">
              <a16:creationId xmlns:a16="http://schemas.microsoft.com/office/drawing/2014/main" id="{21981B66-EBA3-35CA-70FF-2F2C34D5ECEB}"/>
            </a:ext>
          </a:extLst>
        </xdr:cNvPr>
        <xdr:cNvSpPr/>
      </xdr:nvSpPr>
      <xdr:spPr>
        <a:xfrm>
          <a:off x="762000" y="1985963"/>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476250</xdr:colOff>
      <xdr:row>27</xdr:row>
      <xdr:rowOff>90488</xdr:rowOff>
    </xdr:from>
    <xdr:to>
      <xdr:col>2</xdr:col>
      <xdr:colOff>571500</xdr:colOff>
      <xdr:row>28</xdr:row>
      <xdr:rowOff>95251</xdr:rowOff>
    </xdr:to>
    <xdr:sp macro="" textlink="">
      <xdr:nvSpPr>
        <xdr:cNvPr id="49" name="Oval 48">
          <a:extLst>
            <a:ext uri="{FF2B5EF4-FFF2-40B4-BE49-F238E27FC236}">
              <a16:creationId xmlns:a16="http://schemas.microsoft.com/office/drawing/2014/main" id="{37DFEB7C-4A4C-D8D2-A4E3-17BD3F747507}"/>
            </a:ext>
          </a:extLst>
        </xdr:cNvPr>
        <xdr:cNvSpPr/>
      </xdr:nvSpPr>
      <xdr:spPr>
        <a:xfrm>
          <a:off x="1085850" y="3328988"/>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495300</xdr:colOff>
      <xdr:row>26</xdr:row>
      <xdr:rowOff>42863</xdr:rowOff>
    </xdr:from>
    <xdr:to>
      <xdr:col>4</xdr:col>
      <xdr:colOff>590550</xdr:colOff>
      <xdr:row>27</xdr:row>
      <xdr:rowOff>47626</xdr:rowOff>
    </xdr:to>
    <xdr:sp macro="" textlink="">
      <xdr:nvSpPr>
        <xdr:cNvPr id="50" name="Oval 49">
          <a:extLst>
            <a:ext uri="{FF2B5EF4-FFF2-40B4-BE49-F238E27FC236}">
              <a16:creationId xmlns:a16="http://schemas.microsoft.com/office/drawing/2014/main" id="{2905C130-FEED-2799-9D84-DA86D391948B}"/>
            </a:ext>
          </a:extLst>
        </xdr:cNvPr>
        <xdr:cNvSpPr/>
      </xdr:nvSpPr>
      <xdr:spPr>
        <a:xfrm>
          <a:off x="2324100" y="3119438"/>
          <a:ext cx="95250" cy="166688"/>
        </a:xfrm>
        <a:prstGeom prst="ellipse">
          <a:avLst/>
        </a:prstGeom>
        <a:solidFill>
          <a:srgbClr val="EEFC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42"/>
  <sheetViews>
    <sheetView tabSelected="1" view="pageBreakPreview" zoomScaleNormal="100" zoomScaleSheetLayoutView="100" workbookViewId="0">
      <pane ySplit="2" topLeftCell="A84" activePane="bottomLeft" state="frozen"/>
      <selection pane="bottomLeft" activeCell="B95" sqref="B95"/>
    </sheetView>
  </sheetViews>
  <sheetFormatPr defaultRowHeight="12.75" x14ac:dyDescent="0.2"/>
  <cols>
    <col min="1" max="1" width="9.140625" style="2"/>
    <col min="2" max="2" width="12" style="2" customWidth="1"/>
    <col min="3" max="3" width="27.85546875" style="2" customWidth="1"/>
    <col min="4" max="4" width="12.7109375" style="2" customWidth="1"/>
    <col min="5" max="5" width="9.5703125" style="2" customWidth="1"/>
    <col min="6" max="9" width="6.5703125" style="2" customWidth="1"/>
    <col min="10" max="10" width="13.28515625" style="2" bestFit="1" customWidth="1"/>
    <col min="11" max="11" width="13.5703125" style="2" customWidth="1"/>
    <col min="12" max="16384" width="9.140625" style="2"/>
  </cols>
  <sheetData>
    <row r="1" spans="1:17" x14ac:dyDescent="0.2">
      <c r="A1" s="9" t="s">
        <v>251</v>
      </c>
      <c r="B1" s="9"/>
      <c r="C1" s="9" t="s">
        <v>62</v>
      </c>
      <c r="D1" s="39" t="s">
        <v>63</v>
      </c>
      <c r="E1" s="39"/>
      <c r="F1" s="39"/>
      <c r="G1" s="39" t="s">
        <v>252</v>
      </c>
      <c r="H1" s="39"/>
      <c r="I1" s="39"/>
      <c r="J1" s="39"/>
      <c r="K1" s="39" t="s">
        <v>253</v>
      </c>
      <c r="L1" s="39"/>
      <c r="M1" s="39"/>
      <c r="N1" s="39" t="s">
        <v>254</v>
      </c>
      <c r="O1" s="39"/>
      <c r="P1" s="9"/>
      <c r="Q1" s="9" t="s">
        <v>255</v>
      </c>
    </row>
    <row r="2" spans="1:17" x14ac:dyDescent="0.2">
      <c r="A2" s="9"/>
      <c r="B2" s="9" t="s">
        <v>93</v>
      </c>
      <c r="C2" s="9"/>
      <c r="D2" s="9" t="s">
        <v>62</v>
      </c>
      <c r="E2" s="9" t="s">
        <v>238</v>
      </c>
      <c r="F2" s="9" t="s">
        <v>67</v>
      </c>
      <c r="G2" s="9" t="s">
        <v>64</v>
      </c>
      <c r="H2" s="9" t="s">
        <v>65</v>
      </c>
      <c r="I2" s="9" t="s">
        <v>66</v>
      </c>
      <c r="J2" s="9" t="s">
        <v>239</v>
      </c>
      <c r="K2" s="9" t="s">
        <v>62</v>
      </c>
      <c r="L2" s="9" t="s">
        <v>240</v>
      </c>
      <c r="M2" s="9" t="s">
        <v>240</v>
      </c>
      <c r="N2" s="9" t="s">
        <v>241</v>
      </c>
      <c r="O2" s="9" t="s">
        <v>242</v>
      </c>
      <c r="P2" s="9" t="s">
        <v>74</v>
      </c>
      <c r="Q2" s="9" t="s">
        <v>256</v>
      </c>
    </row>
    <row r="3" spans="1:17" x14ac:dyDescent="0.2">
      <c r="A3" s="9" t="s">
        <v>230</v>
      </c>
      <c r="B3" s="9"/>
      <c r="C3" s="13" t="s">
        <v>157</v>
      </c>
      <c r="D3" s="13"/>
      <c r="E3" s="10"/>
      <c r="F3" s="9"/>
      <c r="G3" s="9"/>
      <c r="H3" s="9"/>
      <c r="I3" s="9"/>
      <c r="J3" s="9"/>
      <c r="K3" s="9"/>
      <c r="L3" s="11" t="s">
        <v>158</v>
      </c>
      <c r="M3" s="11" t="s">
        <v>158</v>
      </c>
      <c r="N3" s="9"/>
      <c r="O3" s="9"/>
      <c r="P3" s="9"/>
      <c r="Q3" s="9"/>
    </row>
    <row r="4" spans="1:17" x14ac:dyDescent="0.2">
      <c r="A4" s="9">
        <v>1</v>
      </c>
      <c r="B4" s="11" t="s">
        <v>261</v>
      </c>
      <c r="C4" s="13" t="s">
        <v>147</v>
      </c>
      <c r="D4" s="9" t="s">
        <v>101</v>
      </c>
      <c r="E4" s="10" t="s">
        <v>110</v>
      </c>
      <c r="F4" s="9" t="s">
        <v>77</v>
      </c>
      <c r="G4" s="9" t="s">
        <v>77</v>
      </c>
      <c r="H4" s="9" t="s">
        <v>75</v>
      </c>
      <c r="I4" s="9">
        <v>4</v>
      </c>
      <c r="J4" s="11">
        <v>6</v>
      </c>
      <c r="K4" s="9" t="s">
        <v>1</v>
      </c>
      <c r="L4" s="9"/>
      <c r="M4" s="9"/>
      <c r="N4" s="9" t="s">
        <v>91</v>
      </c>
      <c r="O4" s="9" t="s">
        <v>90</v>
      </c>
      <c r="P4" s="9" t="s">
        <v>87</v>
      </c>
      <c r="Q4" s="11" t="s">
        <v>265</v>
      </c>
    </row>
    <row r="5" spans="1:17" x14ac:dyDescent="0.2">
      <c r="A5" s="9">
        <v>2</v>
      </c>
      <c r="B5" s="11" t="s">
        <v>124</v>
      </c>
      <c r="C5" s="14" t="s">
        <v>263</v>
      </c>
      <c r="D5" s="9" t="s">
        <v>125</v>
      </c>
      <c r="E5" s="10" t="s">
        <v>102</v>
      </c>
      <c r="F5" s="9" t="s">
        <v>85</v>
      </c>
      <c r="G5" s="9">
        <v>7</v>
      </c>
      <c r="H5" s="9" t="s">
        <v>88</v>
      </c>
      <c r="I5" s="9" t="s">
        <v>84</v>
      </c>
      <c r="J5" s="11">
        <v>7</v>
      </c>
      <c r="K5" s="9" t="s">
        <v>126</v>
      </c>
      <c r="L5" s="9">
        <v>5</v>
      </c>
      <c r="M5" s="9" t="s">
        <v>80</v>
      </c>
      <c r="N5" s="9" t="s">
        <v>119</v>
      </c>
      <c r="O5" s="9" t="s">
        <v>76</v>
      </c>
      <c r="P5" s="9">
        <v>2</v>
      </c>
      <c r="Q5" s="11"/>
    </row>
    <row r="6" spans="1:17" x14ac:dyDescent="0.2">
      <c r="A6" s="9">
        <v>3</v>
      </c>
      <c r="B6" s="11" t="s">
        <v>261</v>
      </c>
      <c r="C6" s="13" t="s">
        <v>148</v>
      </c>
      <c r="D6" s="9">
        <v>6505</v>
      </c>
      <c r="E6" s="10" t="s">
        <v>110</v>
      </c>
      <c r="F6" s="9" t="s">
        <v>83</v>
      </c>
      <c r="G6" s="9">
        <v>7</v>
      </c>
      <c r="H6" s="9" t="s">
        <v>83</v>
      </c>
      <c r="I6" s="9" t="s">
        <v>83</v>
      </c>
      <c r="J6" s="11" t="s">
        <v>82</v>
      </c>
      <c r="K6" s="9" t="s">
        <v>104</v>
      </c>
      <c r="L6" s="9" t="s">
        <v>90</v>
      </c>
      <c r="M6" s="9" t="s">
        <v>90</v>
      </c>
      <c r="N6" s="9" t="s">
        <v>98</v>
      </c>
      <c r="O6" s="9">
        <v>1</v>
      </c>
      <c r="P6" s="9">
        <v>3</v>
      </c>
      <c r="Q6" s="11" t="s">
        <v>105</v>
      </c>
    </row>
    <row r="7" spans="1:17" x14ac:dyDescent="0.2">
      <c r="A7" s="9">
        <v>4</v>
      </c>
      <c r="B7" s="11" t="s">
        <v>261</v>
      </c>
      <c r="C7" s="13" t="s">
        <v>149</v>
      </c>
      <c r="D7" s="9">
        <v>6534</v>
      </c>
      <c r="E7" s="10" t="s">
        <v>110</v>
      </c>
      <c r="F7" s="9" t="s">
        <v>83</v>
      </c>
      <c r="G7" s="9">
        <v>7</v>
      </c>
      <c r="H7" s="9" t="s">
        <v>75</v>
      </c>
      <c r="I7" s="9">
        <v>5</v>
      </c>
      <c r="J7" s="11" t="s">
        <v>80</v>
      </c>
      <c r="K7" s="9" t="s">
        <v>97</v>
      </c>
      <c r="L7" s="9">
        <v>7</v>
      </c>
      <c r="M7" s="9">
        <v>2</v>
      </c>
      <c r="N7" s="9" t="s">
        <v>89</v>
      </c>
      <c r="O7" s="9" t="s">
        <v>87</v>
      </c>
      <c r="P7" s="9" t="s">
        <v>87</v>
      </c>
      <c r="Q7" s="11" t="s">
        <v>108</v>
      </c>
    </row>
    <row r="8" spans="1:17" x14ac:dyDescent="0.2">
      <c r="A8" s="9">
        <v>5</v>
      </c>
      <c r="B8" s="11" t="s">
        <v>71</v>
      </c>
      <c r="C8" s="13" t="s">
        <v>150</v>
      </c>
      <c r="D8" s="9">
        <v>6534</v>
      </c>
      <c r="E8" s="10" t="s">
        <v>110</v>
      </c>
      <c r="F8" s="9" t="s">
        <v>77</v>
      </c>
      <c r="G8" s="9" t="s">
        <v>79</v>
      </c>
      <c r="H8" s="9">
        <v>4</v>
      </c>
      <c r="I8" s="9" t="s">
        <v>84</v>
      </c>
      <c r="J8" s="11" t="s">
        <v>82</v>
      </c>
      <c r="K8" s="9" t="s">
        <v>127</v>
      </c>
      <c r="L8" s="9">
        <v>4</v>
      </c>
      <c r="M8" s="9">
        <v>4</v>
      </c>
      <c r="N8" s="9" t="s">
        <v>87</v>
      </c>
      <c r="O8" s="9">
        <v>1</v>
      </c>
      <c r="P8" s="9" t="s">
        <v>87</v>
      </c>
      <c r="Q8" s="11"/>
    </row>
    <row r="9" spans="1:17" x14ac:dyDescent="0.2">
      <c r="A9" s="9">
        <v>6</v>
      </c>
      <c r="B9" s="11" t="s">
        <v>262</v>
      </c>
      <c r="C9" s="13" t="s">
        <v>151</v>
      </c>
      <c r="D9" s="9" t="s">
        <v>96</v>
      </c>
      <c r="E9" s="10" t="s">
        <v>102</v>
      </c>
      <c r="F9" s="9" t="s">
        <v>81</v>
      </c>
      <c r="G9" s="9" t="s">
        <v>83</v>
      </c>
      <c r="H9" s="9">
        <v>4</v>
      </c>
      <c r="I9" s="9" t="s">
        <v>83</v>
      </c>
      <c r="J9" s="11" t="s">
        <v>82</v>
      </c>
      <c r="K9" s="9" t="s">
        <v>128</v>
      </c>
      <c r="L9" s="9" t="s">
        <v>81</v>
      </c>
      <c r="M9" s="9">
        <v>7</v>
      </c>
      <c r="N9" s="9" t="s">
        <v>87</v>
      </c>
      <c r="O9" s="9" t="s">
        <v>119</v>
      </c>
      <c r="P9" s="9" t="s">
        <v>87</v>
      </c>
      <c r="Q9" s="11"/>
    </row>
    <row r="10" spans="1:17" x14ac:dyDescent="0.2">
      <c r="A10" s="9">
        <v>7</v>
      </c>
      <c r="B10" s="11" t="s">
        <v>130</v>
      </c>
      <c r="C10" s="13" t="s">
        <v>152</v>
      </c>
      <c r="D10" s="9">
        <v>6534</v>
      </c>
      <c r="E10" s="10" t="s">
        <v>110</v>
      </c>
      <c r="F10" s="9" t="s">
        <v>79</v>
      </c>
      <c r="G10" s="9">
        <v>7</v>
      </c>
      <c r="H10" s="9" t="s">
        <v>88</v>
      </c>
      <c r="I10" s="9">
        <v>4</v>
      </c>
      <c r="J10" s="11">
        <v>7</v>
      </c>
      <c r="K10" s="9" t="s">
        <v>1</v>
      </c>
      <c r="L10" s="9"/>
      <c r="M10" s="9"/>
      <c r="N10" s="9" t="s">
        <v>89</v>
      </c>
      <c r="O10" s="9" t="s">
        <v>76</v>
      </c>
      <c r="P10" s="9" t="s">
        <v>85</v>
      </c>
      <c r="Q10" s="11" t="s">
        <v>122</v>
      </c>
    </row>
    <row r="11" spans="1:17" x14ac:dyDescent="0.2">
      <c r="A11" s="9">
        <v>8</v>
      </c>
      <c r="B11" s="11" t="s">
        <v>129</v>
      </c>
      <c r="C11" s="14" t="s">
        <v>264</v>
      </c>
      <c r="D11" s="9" t="s">
        <v>101</v>
      </c>
      <c r="E11" s="10" t="s">
        <v>107</v>
      </c>
      <c r="F11" s="9" t="s">
        <v>85</v>
      </c>
      <c r="G11" s="9" t="s">
        <v>82</v>
      </c>
      <c r="H11" s="9" t="s">
        <v>86</v>
      </c>
      <c r="I11" s="9" t="s">
        <v>83</v>
      </c>
      <c r="J11" s="11">
        <v>7</v>
      </c>
      <c r="K11" s="9" t="s">
        <v>1</v>
      </c>
      <c r="L11" s="9"/>
      <c r="M11" s="9"/>
      <c r="N11" s="9">
        <v>1</v>
      </c>
      <c r="O11" s="9">
        <v>1</v>
      </c>
      <c r="P11" s="9" t="s">
        <v>78</v>
      </c>
      <c r="Q11" s="11" t="s">
        <v>114</v>
      </c>
    </row>
    <row r="12" spans="1:17" x14ac:dyDescent="0.2">
      <c r="A12" s="20"/>
      <c r="B12" s="20" t="s">
        <v>93</v>
      </c>
      <c r="C12" s="20" t="s">
        <v>62</v>
      </c>
      <c r="D12" s="20" t="s">
        <v>63</v>
      </c>
      <c r="E12" s="21" t="str">
        <f>E2</f>
        <v>Channel</v>
      </c>
      <c r="F12" s="20" t="s">
        <v>67</v>
      </c>
      <c r="G12" s="20" t="s">
        <v>64</v>
      </c>
      <c r="H12" s="20" t="s">
        <v>65</v>
      </c>
      <c r="I12" s="20" t="s">
        <v>66</v>
      </c>
      <c r="J12" s="20" t="s">
        <v>103</v>
      </c>
      <c r="K12" s="20" t="s">
        <v>68</v>
      </c>
      <c r="L12" s="20" t="s">
        <v>69</v>
      </c>
      <c r="M12" s="20" t="s">
        <v>70</v>
      </c>
      <c r="N12" s="20" t="s">
        <v>72</v>
      </c>
      <c r="O12" s="20" t="s">
        <v>73</v>
      </c>
      <c r="P12" s="20" t="s">
        <v>74</v>
      </c>
      <c r="Q12" s="20" t="s">
        <v>256</v>
      </c>
    </row>
    <row r="13" spans="1:17" x14ac:dyDescent="0.2">
      <c r="A13" s="9">
        <v>9</v>
      </c>
      <c r="B13" s="9"/>
      <c r="C13" s="12" t="s">
        <v>0</v>
      </c>
      <c r="D13" s="9" t="s">
        <v>142</v>
      </c>
      <c r="E13" s="9" t="s">
        <v>110</v>
      </c>
      <c r="F13" s="9" t="s">
        <v>76</v>
      </c>
      <c r="G13" s="9">
        <v>4</v>
      </c>
      <c r="H13" s="9">
        <v>6</v>
      </c>
      <c r="I13" s="9" t="s">
        <v>75</v>
      </c>
      <c r="J13" s="11"/>
      <c r="K13" s="9" t="s">
        <v>1</v>
      </c>
      <c r="L13" s="9"/>
      <c r="M13" s="9"/>
      <c r="N13" s="9" t="s">
        <v>87</v>
      </c>
      <c r="O13" s="9" t="s">
        <v>89</v>
      </c>
      <c r="P13" s="9" t="s">
        <v>87</v>
      </c>
      <c r="Q13" s="9"/>
    </row>
    <row r="14" spans="1:17" x14ac:dyDescent="0.2">
      <c r="A14" s="9">
        <v>10</v>
      </c>
      <c r="B14" s="11" t="s">
        <v>261</v>
      </c>
      <c r="C14" s="12" t="s">
        <v>2</v>
      </c>
      <c r="D14" s="11" t="s">
        <v>96</v>
      </c>
      <c r="E14" s="9" t="s">
        <v>102</v>
      </c>
      <c r="F14" s="9" t="s">
        <v>77</v>
      </c>
      <c r="G14" s="9" t="s">
        <v>77</v>
      </c>
      <c r="H14" s="9" t="s">
        <v>84</v>
      </c>
      <c r="I14" s="9" t="s">
        <v>75</v>
      </c>
      <c r="J14" s="11">
        <v>7</v>
      </c>
      <c r="K14" s="9" t="s">
        <v>3</v>
      </c>
      <c r="L14" s="9">
        <v>7</v>
      </c>
      <c r="M14" s="9" t="s">
        <v>76</v>
      </c>
      <c r="N14" s="9" t="s">
        <v>87</v>
      </c>
      <c r="O14" s="9">
        <v>0</v>
      </c>
      <c r="P14" s="9" t="s">
        <v>87</v>
      </c>
      <c r="Q14" s="11" t="s">
        <v>267</v>
      </c>
    </row>
    <row r="15" spans="1:17" x14ac:dyDescent="0.2">
      <c r="A15" s="9">
        <v>11</v>
      </c>
      <c r="B15" s="9"/>
      <c r="C15" s="12" t="s">
        <v>5</v>
      </c>
      <c r="D15" s="9" t="s">
        <v>197</v>
      </c>
      <c r="E15" s="9" t="s">
        <v>110</v>
      </c>
      <c r="F15" s="9" t="s">
        <v>82</v>
      </c>
      <c r="G15" s="9">
        <v>5</v>
      </c>
      <c r="H15" s="9" t="s">
        <v>82</v>
      </c>
      <c r="I15" s="9" t="s">
        <v>85</v>
      </c>
      <c r="J15" s="11"/>
      <c r="K15" s="9" t="s">
        <v>1</v>
      </c>
      <c r="L15" s="9"/>
      <c r="M15" s="9"/>
      <c r="N15" s="9" t="s">
        <v>78</v>
      </c>
      <c r="O15" s="9" t="s">
        <v>78</v>
      </c>
      <c r="P15" s="9">
        <v>0</v>
      </c>
      <c r="Q15" s="9"/>
    </row>
    <row r="16" spans="1:17" x14ac:dyDescent="0.2">
      <c r="A16" s="9">
        <v>12</v>
      </c>
      <c r="B16" s="11" t="s">
        <v>261</v>
      </c>
      <c r="C16" s="12" t="s">
        <v>6</v>
      </c>
      <c r="D16" s="9">
        <v>6505</v>
      </c>
      <c r="E16" s="9" t="s">
        <v>102</v>
      </c>
      <c r="F16" s="9">
        <v>7</v>
      </c>
      <c r="G16" s="9" t="s">
        <v>77</v>
      </c>
      <c r="H16" s="9" t="s">
        <v>76</v>
      </c>
      <c r="I16" s="9">
        <v>6</v>
      </c>
      <c r="J16" s="11">
        <v>7</v>
      </c>
      <c r="K16" s="9" t="s">
        <v>7</v>
      </c>
      <c r="L16" s="9" t="s">
        <v>87</v>
      </c>
      <c r="M16" s="9" t="s">
        <v>90</v>
      </c>
      <c r="N16" s="9" t="s">
        <v>90</v>
      </c>
      <c r="O16" s="9" t="s">
        <v>90</v>
      </c>
      <c r="P16" s="9">
        <v>3</v>
      </c>
      <c r="Q16" s="9"/>
    </row>
    <row r="17" spans="1:17" x14ac:dyDescent="0.2">
      <c r="A17" s="9">
        <v>13</v>
      </c>
      <c r="B17" s="11" t="s">
        <v>71</v>
      </c>
      <c r="C17" s="12" t="s">
        <v>8</v>
      </c>
      <c r="D17" s="9" t="s">
        <v>115</v>
      </c>
      <c r="E17" s="9" t="s">
        <v>102</v>
      </c>
      <c r="F17" s="9" t="s">
        <v>82</v>
      </c>
      <c r="G17" s="9" t="s">
        <v>80</v>
      </c>
      <c r="H17" s="9" t="s">
        <v>86</v>
      </c>
      <c r="I17" s="9" t="s">
        <v>85</v>
      </c>
      <c r="J17" s="11">
        <v>7</v>
      </c>
      <c r="K17" s="9" t="s">
        <v>9</v>
      </c>
      <c r="L17" s="9" t="s">
        <v>87</v>
      </c>
      <c r="M17" s="9" t="s">
        <v>81</v>
      </c>
      <c r="N17" s="9" t="s">
        <v>87</v>
      </c>
      <c r="O17" s="9" t="s">
        <v>91</v>
      </c>
      <c r="P17" s="9" t="s">
        <v>86</v>
      </c>
      <c r="Q17" s="9"/>
    </row>
    <row r="18" spans="1:17" x14ac:dyDescent="0.2">
      <c r="A18" s="9">
        <v>14</v>
      </c>
      <c r="B18" s="9"/>
      <c r="C18" s="12" t="s">
        <v>10</v>
      </c>
      <c r="D18" s="9" t="s">
        <v>118</v>
      </c>
      <c r="E18" s="9" t="s">
        <v>102</v>
      </c>
      <c r="F18" s="9">
        <v>5</v>
      </c>
      <c r="G18" s="9">
        <v>7</v>
      </c>
      <c r="H18" s="9">
        <v>3</v>
      </c>
      <c r="I18" s="9">
        <v>5</v>
      </c>
      <c r="J18" s="9"/>
      <c r="K18" s="9" t="s">
        <v>11</v>
      </c>
      <c r="L18" s="9" t="s">
        <v>82</v>
      </c>
      <c r="M18" s="9">
        <v>4</v>
      </c>
      <c r="N18" s="9" t="s">
        <v>87</v>
      </c>
      <c r="O18" s="9">
        <v>1</v>
      </c>
      <c r="P18" s="9">
        <v>1</v>
      </c>
      <c r="Q18" s="9"/>
    </row>
    <row r="19" spans="1:17" x14ac:dyDescent="0.2">
      <c r="A19" s="9">
        <v>15</v>
      </c>
      <c r="B19" s="9"/>
      <c r="C19" s="12" t="s">
        <v>12</v>
      </c>
      <c r="D19" s="9" t="s">
        <v>197</v>
      </c>
      <c r="E19" s="9" t="s">
        <v>102</v>
      </c>
      <c r="F19" s="9">
        <v>6</v>
      </c>
      <c r="G19" s="9" t="s">
        <v>86</v>
      </c>
      <c r="H19" s="9" t="s">
        <v>87</v>
      </c>
      <c r="I19" s="9" t="s">
        <v>86</v>
      </c>
      <c r="J19" s="11"/>
      <c r="K19" s="11" t="s">
        <v>123</v>
      </c>
      <c r="L19" s="9" t="s">
        <v>87</v>
      </c>
      <c r="M19" s="9" t="s">
        <v>81</v>
      </c>
      <c r="N19" s="9">
        <v>1</v>
      </c>
      <c r="O19" s="9">
        <v>1</v>
      </c>
      <c r="P19" s="9">
        <v>6</v>
      </c>
      <c r="Q19" s="9"/>
    </row>
    <row r="20" spans="1:17" x14ac:dyDescent="0.2">
      <c r="A20" s="9">
        <v>16</v>
      </c>
      <c r="B20" s="9"/>
      <c r="C20" s="15" t="s">
        <v>232</v>
      </c>
      <c r="D20" s="9" t="s">
        <v>96</v>
      </c>
      <c r="E20" s="9" t="s">
        <v>102</v>
      </c>
      <c r="F20" s="9" t="s">
        <v>81</v>
      </c>
      <c r="G20" s="9" t="s">
        <v>83</v>
      </c>
      <c r="H20" s="9">
        <v>4</v>
      </c>
      <c r="I20" s="9">
        <v>5</v>
      </c>
      <c r="J20" s="9"/>
      <c r="K20" s="9" t="s">
        <v>1</v>
      </c>
      <c r="L20" s="9"/>
      <c r="M20" s="9"/>
      <c r="N20" s="9" t="s">
        <v>76</v>
      </c>
      <c r="O20" s="9">
        <v>4</v>
      </c>
      <c r="P20" s="9" t="s">
        <v>86</v>
      </c>
      <c r="Q20" s="9"/>
    </row>
    <row r="21" spans="1:17" x14ac:dyDescent="0.2">
      <c r="A21" s="9">
        <v>17</v>
      </c>
      <c r="B21" s="9"/>
      <c r="C21" s="12" t="s">
        <v>13</v>
      </c>
      <c r="D21" s="11" t="s">
        <v>101</v>
      </c>
      <c r="E21" s="9" t="s">
        <v>110</v>
      </c>
      <c r="F21" s="9">
        <v>7</v>
      </c>
      <c r="G21" s="9" t="s">
        <v>81</v>
      </c>
      <c r="H21" s="9">
        <v>6</v>
      </c>
      <c r="I21" s="9" t="s">
        <v>88</v>
      </c>
      <c r="J21" s="9"/>
      <c r="K21" s="9" t="s">
        <v>14</v>
      </c>
      <c r="L21" s="9" t="s">
        <v>78</v>
      </c>
      <c r="M21" s="9" t="s">
        <v>84</v>
      </c>
      <c r="N21" s="9" t="s">
        <v>78</v>
      </c>
      <c r="O21" s="9" t="s">
        <v>78</v>
      </c>
      <c r="P21" s="9">
        <v>1</v>
      </c>
      <c r="Q21" s="11"/>
    </row>
    <row r="22" spans="1:17" x14ac:dyDescent="0.2">
      <c r="A22" s="9">
        <v>18</v>
      </c>
      <c r="B22" s="11" t="s">
        <v>71</v>
      </c>
      <c r="C22" s="12" t="s">
        <v>16</v>
      </c>
      <c r="D22" s="9" t="s">
        <v>142</v>
      </c>
      <c r="E22" s="9" t="s">
        <v>110</v>
      </c>
      <c r="F22" s="9">
        <v>7</v>
      </c>
      <c r="G22" s="9" t="s">
        <v>83</v>
      </c>
      <c r="H22" s="9">
        <v>6</v>
      </c>
      <c r="I22" s="9" t="s">
        <v>75</v>
      </c>
      <c r="J22" s="11" t="s">
        <v>144</v>
      </c>
      <c r="K22" s="9" t="s">
        <v>17</v>
      </c>
      <c r="L22" s="9" t="s">
        <v>89</v>
      </c>
      <c r="M22" s="9">
        <v>5</v>
      </c>
      <c r="N22" s="9" t="s">
        <v>89</v>
      </c>
      <c r="O22" s="9" t="s">
        <v>88</v>
      </c>
      <c r="P22" s="9">
        <v>1</v>
      </c>
      <c r="Q22" s="11" t="s">
        <v>113</v>
      </c>
    </row>
    <row r="23" spans="1:17" x14ac:dyDescent="0.2">
      <c r="A23" s="9">
        <v>19</v>
      </c>
      <c r="B23" s="9"/>
      <c r="C23" s="12" t="s">
        <v>18</v>
      </c>
      <c r="D23" s="11" t="s">
        <v>101</v>
      </c>
      <c r="E23" s="9" t="s">
        <v>110</v>
      </c>
      <c r="F23" s="9">
        <v>7</v>
      </c>
      <c r="G23" s="9">
        <v>4</v>
      </c>
      <c r="H23" s="9">
        <v>6</v>
      </c>
      <c r="I23" s="9" t="s">
        <v>82</v>
      </c>
      <c r="J23" s="9"/>
      <c r="K23" s="9" t="s">
        <v>1</v>
      </c>
      <c r="L23" s="9"/>
      <c r="M23" s="9"/>
      <c r="N23" s="9" t="s">
        <v>91</v>
      </c>
      <c r="O23" s="9">
        <v>1</v>
      </c>
      <c r="P23" s="9" t="s">
        <v>78</v>
      </c>
      <c r="Q23" s="9"/>
    </row>
    <row r="24" spans="1:17" x14ac:dyDescent="0.2">
      <c r="A24" s="9">
        <v>20</v>
      </c>
      <c r="B24" s="11" t="s">
        <v>99</v>
      </c>
      <c r="C24" s="12" t="s">
        <v>19</v>
      </c>
      <c r="D24" s="9" t="s">
        <v>115</v>
      </c>
      <c r="E24" s="9" t="s">
        <v>102</v>
      </c>
      <c r="F24" s="9" t="s">
        <v>77</v>
      </c>
      <c r="G24" s="9" t="s">
        <v>77</v>
      </c>
      <c r="H24" s="9" t="s">
        <v>82</v>
      </c>
      <c r="I24" s="9" t="s">
        <v>82</v>
      </c>
      <c r="J24" s="11">
        <v>6</v>
      </c>
      <c r="K24" s="9" t="s">
        <v>20</v>
      </c>
      <c r="L24" s="9" t="s">
        <v>89</v>
      </c>
      <c r="M24" s="9" t="s">
        <v>89</v>
      </c>
      <c r="N24" s="9" t="s">
        <v>87</v>
      </c>
      <c r="O24" s="9" t="s">
        <v>88</v>
      </c>
      <c r="P24" s="9">
        <v>1</v>
      </c>
      <c r="Q24" s="11" t="s">
        <v>274</v>
      </c>
    </row>
    <row r="25" spans="1:17" x14ac:dyDescent="0.2">
      <c r="A25" s="9">
        <v>21</v>
      </c>
      <c r="B25" s="9"/>
      <c r="C25" s="12" t="s">
        <v>21</v>
      </c>
      <c r="D25" s="9" t="s">
        <v>22</v>
      </c>
      <c r="E25" s="9" t="s">
        <v>102</v>
      </c>
      <c r="F25" s="9" t="s">
        <v>79</v>
      </c>
      <c r="G25" s="9">
        <v>4</v>
      </c>
      <c r="H25" s="9">
        <v>3</v>
      </c>
      <c r="I25" s="9" t="s">
        <v>76</v>
      </c>
      <c r="J25" s="9"/>
      <c r="K25" s="9" t="s">
        <v>7</v>
      </c>
      <c r="L25" s="9" t="s">
        <v>76</v>
      </c>
      <c r="M25" s="9" t="s">
        <v>92</v>
      </c>
      <c r="N25" s="9" t="s">
        <v>88</v>
      </c>
      <c r="O25" s="9" t="s">
        <v>88</v>
      </c>
      <c r="P25" s="9">
        <v>3</v>
      </c>
      <c r="Q25" s="9"/>
    </row>
    <row r="26" spans="1:17" x14ac:dyDescent="0.2">
      <c r="A26" s="9">
        <v>22</v>
      </c>
      <c r="B26" s="11" t="s">
        <v>261</v>
      </c>
      <c r="C26" s="12" t="s">
        <v>24</v>
      </c>
      <c r="D26" s="9">
        <v>6505</v>
      </c>
      <c r="E26" s="9" t="s">
        <v>102</v>
      </c>
      <c r="F26" s="9">
        <v>7</v>
      </c>
      <c r="G26" s="9" t="s">
        <v>81</v>
      </c>
      <c r="H26" s="9" t="s">
        <v>85</v>
      </c>
      <c r="I26" s="9">
        <v>6</v>
      </c>
      <c r="J26" s="11">
        <v>7</v>
      </c>
      <c r="K26" s="9" t="s">
        <v>1</v>
      </c>
      <c r="L26" s="9"/>
      <c r="M26" s="9"/>
      <c r="N26" s="9" t="s">
        <v>78</v>
      </c>
      <c r="O26" s="9">
        <v>1</v>
      </c>
      <c r="P26" s="9">
        <v>1</v>
      </c>
      <c r="Q26" s="9"/>
    </row>
    <row r="27" spans="1:17" x14ac:dyDescent="0.2">
      <c r="A27" s="9">
        <v>23</v>
      </c>
      <c r="B27" s="9"/>
      <c r="C27" s="12" t="s">
        <v>25</v>
      </c>
      <c r="D27" s="9" t="s">
        <v>142</v>
      </c>
      <c r="E27" s="9" t="s">
        <v>110</v>
      </c>
      <c r="F27" s="9">
        <v>7</v>
      </c>
      <c r="G27" s="9" t="s">
        <v>83</v>
      </c>
      <c r="H27" s="9" t="s">
        <v>87</v>
      </c>
      <c r="I27" s="9">
        <v>6</v>
      </c>
      <c r="J27" s="9"/>
      <c r="K27" s="9" t="s">
        <v>1</v>
      </c>
      <c r="L27" s="9"/>
      <c r="M27" s="9"/>
      <c r="N27" s="9" t="s">
        <v>87</v>
      </c>
      <c r="O27" s="9">
        <v>1</v>
      </c>
      <c r="P27" s="9">
        <v>1</v>
      </c>
      <c r="Q27" s="9"/>
    </row>
    <row r="28" spans="1:17" x14ac:dyDescent="0.2">
      <c r="A28" s="9">
        <v>24</v>
      </c>
      <c r="B28" s="9"/>
      <c r="C28" s="12" t="s">
        <v>26</v>
      </c>
      <c r="D28" s="9" t="s">
        <v>115</v>
      </c>
      <c r="E28" s="9" t="s">
        <v>102</v>
      </c>
      <c r="F28" s="9" t="s">
        <v>77</v>
      </c>
      <c r="G28" s="9" t="s">
        <v>77</v>
      </c>
      <c r="H28" s="9" t="s">
        <v>82</v>
      </c>
      <c r="I28" s="9" t="s">
        <v>82</v>
      </c>
      <c r="J28" s="9"/>
      <c r="K28" s="9" t="s">
        <v>9</v>
      </c>
      <c r="L28" s="9">
        <v>6</v>
      </c>
      <c r="M28" s="9" t="s">
        <v>82</v>
      </c>
      <c r="N28" s="9" t="s">
        <v>87</v>
      </c>
      <c r="O28" s="9">
        <v>1</v>
      </c>
      <c r="P28" s="9" t="s">
        <v>87</v>
      </c>
      <c r="Q28" s="9"/>
    </row>
    <row r="29" spans="1:17" x14ac:dyDescent="0.2">
      <c r="A29" s="9">
        <v>25</v>
      </c>
      <c r="B29" s="9"/>
      <c r="C29" s="12" t="s">
        <v>27</v>
      </c>
      <c r="D29" s="9" t="s">
        <v>28</v>
      </c>
      <c r="E29" s="9" t="s">
        <v>110</v>
      </c>
      <c r="F29" s="9">
        <v>7</v>
      </c>
      <c r="G29" s="9" t="s">
        <v>85</v>
      </c>
      <c r="H29" s="9">
        <v>4</v>
      </c>
      <c r="I29" s="9">
        <v>3</v>
      </c>
      <c r="J29" s="9"/>
      <c r="K29" s="9" t="s">
        <v>14</v>
      </c>
      <c r="L29" s="9" t="s">
        <v>84</v>
      </c>
      <c r="M29" s="9">
        <v>0</v>
      </c>
      <c r="N29" s="9" t="s">
        <v>78</v>
      </c>
      <c r="O29" s="9" t="s">
        <v>87</v>
      </c>
      <c r="P29" s="9">
        <v>1</v>
      </c>
      <c r="Q29" s="9"/>
    </row>
    <row r="30" spans="1:17" x14ac:dyDescent="0.2">
      <c r="A30" s="9">
        <v>26</v>
      </c>
      <c r="B30" s="9"/>
      <c r="C30" s="12" t="s">
        <v>30</v>
      </c>
      <c r="D30" s="9" t="s">
        <v>31</v>
      </c>
      <c r="E30" s="9" t="s">
        <v>110</v>
      </c>
      <c r="F30" s="9">
        <v>7</v>
      </c>
      <c r="G30" s="9" t="s">
        <v>79</v>
      </c>
      <c r="H30" s="9">
        <v>5</v>
      </c>
      <c r="I30" s="9" t="s">
        <v>81</v>
      </c>
      <c r="J30" s="9"/>
      <c r="K30" s="9" t="s">
        <v>1</v>
      </c>
      <c r="L30" s="9"/>
      <c r="M30" s="9"/>
      <c r="N30" s="9" t="s">
        <v>88</v>
      </c>
      <c r="O30" s="9">
        <v>1</v>
      </c>
      <c r="P30" s="9">
        <v>1</v>
      </c>
      <c r="Q30" s="9"/>
    </row>
    <row r="31" spans="1:17" x14ac:dyDescent="0.2">
      <c r="A31" s="9">
        <v>27</v>
      </c>
      <c r="B31" s="9"/>
      <c r="C31" s="12" t="s">
        <v>32</v>
      </c>
      <c r="D31" s="9" t="s">
        <v>115</v>
      </c>
      <c r="E31" s="9" t="s">
        <v>110</v>
      </c>
      <c r="F31" s="9">
        <v>7</v>
      </c>
      <c r="G31" s="9" t="s">
        <v>77</v>
      </c>
      <c r="H31" s="9" t="s">
        <v>82</v>
      </c>
      <c r="I31" s="9">
        <v>7</v>
      </c>
      <c r="J31" s="9"/>
      <c r="K31" s="9" t="s">
        <v>1</v>
      </c>
      <c r="L31" s="9"/>
      <c r="M31" s="9"/>
      <c r="N31" s="9" t="s">
        <v>78</v>
      </c>
      <c r="O31" s="9" t="s">
        <v>78</v>
      </c>
      <c r="P31" s="9">
        <v>1</v>
      </c>
      <c r="Q31" s="9"/>
    </row>
    <row r="32" spans="1:17" x14ac:dyDescent="0.2">
      <c r="A32" s="9">
        <v>28</v>
      </c>
      <c r="B32" s="9"/>
      <c r="C32" s="12" t="s">
        <v>33</v>
      </c>
      <c r="D32" s="11" t="s">
        <v>115</v>
      </c>
      <c r="E32" s="9" t="s">
        <v>110</v>
      </c>
      <c r="F32" s="9">
        <v>7</v>
      </c>
      <c r="G32" s="9">
        <v>5</v>
      </c>
      <c r="H32" s="9" t="s">
        <v>86</v>
      </c>
      <c r="I32" s="9" t="s">
        <v>81</v>
      </c>
      <c r="J32" s="9"/>
      <c r="K32" s="9" t="s">
        <v>3</v>
      </c>
      <c r="L32" s="9">
        <v>0</v>
      </c>
      <c r="M32" s="9">
        <v>5</v>
      </c>
      <c r="N32" s="9" t="s">
        <v>87</v>
      </c>
      <c r="O32" s="9">
        <v>1</v>
      </c>
      <c r="P32" s="9">
        <v>1</v>
      </c>
      <c r="Q32" s="9"/>
    </row>
    <row r="33" spans="1:17" x14ac:dyDescent="0.2">
      <c r="A33" s="9">
        <v>29</v>
      </c>
      <c r="B33" s="9"/>
      <c r="C33" s="12" t="s">
        <v>34</v>
      </c>
      <c r="D33" s="9" t="s">
        <v>35</v>
      </c>
      <c r="E33" s="9" t="s">
        <v>110</v>
      </c>
      <c r="F33" s="9">
        <v>7</v>
      </c>
      <c r="G33" s="9" t="s">
        <v>79</v>
      </c>
      <c r="H33" s="9" t="s">
        <v>88</v>
      </c>
      <c r="I33" s="9" t="s">
        <v>82</v>
      </c>
      <c r="J33" s="9"/>
      <c r="K33" s="9" t="s">
        <v>36</v>
      </c>
      <c r="L33" s="9" t="s">
        <v>85</v>
      </c>
      <c r="M33" s="9">
        <v>7</v>
      </c>
      <c r="N33" s="9" t="s">
        <v>87</v>
      </c>
      <c r="O33" s="9" t="s">
        <v>87</v>
      </c>
      <c r="P33" s="9">
        <v>1</v>
      </c>
      <c r="Q33" s="9"/>
    </row>
    <row r="34" spans="1:17" x14ac:dyDescent="0.2">
      <c r="A34" s="9">
        <v>30</v>
      </c>
      <c r="B34" s="9"/>
      <c r="C34" s="12" t="s">
        <v>37</v>
      </c>
      <c r="D34" s="9" t="s">
        <v>134</v>
      </c>
      <c r="E34" s="9" t="s">
        <v>110</v>
      </c>
      <c r="F34" s="9">
        <v>7</v>
      </c>
      <c r="G34" s="9" t="s">
        <v>88</v>
      </c>
      <c r="H34" s="9" t="s">
        <v>87</v>
      </c>
      <c r="I34" s="9">
        <v>4</v>
      </c>
      <c r="J34" s="9"/>
      <c r="K34" s="9" t="s">
        <v>1</v>
      </c>
      <c r="L34" s="9"/>
      <c r="M34" s="9"/>
      <c r="N34" s="9">
        <v>3</v>
      </c>
      <c r="O34" s="9" t="s">
        <v>86</v>
      </c>
      <c r="P34" s="9">
        <v>1</v>
      </c>
      <c r="Q34" s="9"/>
    </row>
    <row r="35" spans="1:17" x14ac:dyDescent="0.2">
      <c r="A35" s="9">
        <v>31</v>
      </c>
      <c r="B35" s="9"/>
      <c r="C35" s="12" t="s">
        <v>38</v>
      </c>
      <c r="D35" s="9" t="s">
        <v>31</v>
      </c>
      <c r="E35" s="9" t="s">
        <v>110</v>
      </c>
      <c r="F35" s="9" t="s">
        <v>82</v>
      </c>
      <c r="G35" s="9" t="s">
        <v>79</v>
      </c>
      <c r="H35" s="9">
        <v>5</v>
      </c>
      <c r="I35" s="9" t="s">
        <v>81</v>
      </c>
      <c r="J35" s="9"/>
      <c r="K35" s="9" t="s">
        <v>97</v>
      </c>
      <c r="L35" s="9" t="s">
        <v>79</v>
      </c>
      <c r="M35" s="9" t="s">
        <v>76</v>
      </c>
      <c r="N35" s="9" t="s">
        <v>88</v>
      </c>
      <c r="O35" s="9">
        <v>1</v>
      </c>
      <c r="P35" s="9">
        <v>1</v>
      </c>
      <c r="Q35" s="9"/>
    </row>
    <row r="36" spans="1:17" x14ac:dyDescent="0.2">
      <c r="A36" s="9">
        <v>32</v>
      </c>
      <c r="B36" s="9"/>
      <c r="C36" s="12" t="s">
        <v>39</v>
      </c>
      <c r="D36" s="9" t="s">
        <v>142</v>
      </c>
      <c r="E36" s="9" t="s">
        <v>110</v>
      </c>
      <c r="F36" s="9">
        <v>7</v>
      </c>
      <c r="G36" s="9">
        <v>4</v>
      </c>
      <c r="H36" s="9">
        <v>6</v>
      </c>
      <c r="I36" s="9" t="s">
        <v>75</v>
      </c>
      <c r="J36" s="9"/>
      <c r="K36" s="9" t="s">
        <v>15</v>
      </c>
      <c r="L36" s="9" t="s">
        <v>77</v>
      </c>
      <c r="M36" s="9" t="s">
        <v>86</v>
      </c>
      <c r="N36" s="9" t="s">
        <v>78</v>
      </c>
      <c r="O36" s="9" t="s">
        <v>78</v>
      </c>
      <c r="P36" s="9">
        <v>1</v>
      </c>
      <c r="Q36" s="9"/>
    </row>
    <row r="37" spans="1:17" x14ac:dyDescent="0.2">
      <c r="A37" s="9">
        <v>33</v>
      </c>
      <c r="B37" s="9"/>
      <c r="C37" s="12" t="s">
        <v>40</v>
      </c>
      <c r="D37" s="9" t="s">
        <v>28</v>
      </c>
      <c r="E37" s="9" t="s">
        <v>110</v>
      </c>
      <c r="F37" s="9">
        <v>7</v>
      </c>
      <c r="G37" s="9" t="s">
        <v>85</v>
      </c>
      <c r="H37" s="9">
        <v>4</v>
      </c>
      <c r="I37" s="9">
        <v>3</v>
      </c>
      <c r="J37" s="9"/>
      <c r="K37" s="9" t="s">
        <v>1</v>
      </c>
      <c r="L37" s="9"/>
      <c r="M37" s="9"/>
      <c r="N37" s="9" t="s">
        <v>85</v>
      </c>
      <c r="O37" s="9" t="s">
        <v>86</v>
      </c>
      <c r="P37" s="9">
        <v>1</v>
      </c>
      <c r="Q37" s="9"/>
    </row>
    <row r="38" spans="1:17" x14ac:dyDescent="0.2">
      <c r="A38" s="9">
        <v>34</v>
      </c>
      <c r="B38" s="11" t="s">
        <v>130</v>
      </c>
      <c r="C38" s="12" t="s">
        <v>41</v>
      </c>
      <c r="D38" s="9">
        <v>6505</v>
      </c>
      <c r="E38" s="9" t="s">
        <v>102</v>
      </c>
      <c r="F38" s="9">
        <v>7</v>
      </c>
      <c r="G38" s="9" t="s">
        <v>81</v>
      </c>
      <c r="H38" s="9" t="s">
        <v>76</v>
      </c>
      <c r="I38" s="9">
        <v>6</v>
      </c>
      <c r="J38" s="11">
        <v>7</v>
      </c>
      <c r="K38" s="9" t="s">
        <v>23</v>
      </c>
      <c r="L38" s="9">
        <v>3</v>
      </c>
      <c r="M38" s="9" t="s">
        <v>82</v>
      </c>
      <c r="N38" s="9" t="s">
        <v>90</v>
      </c>
      <c r="O38" s="9" t="s">
        <v>90</v>
      </c>
      <c r="P38" s="9">
        <v>3</v>
      </c>
      <c r="Q38" s="9"/>
    </row>
    <row r="39" spans="1:17" x14ac:dyDescent="0.2">
      <c r="A39" s="9">
        <v>35</v>
      </c>
      <c r="B39" s="9"/>
      <c r="C39" s="12" t="s">
        <v>42</v>
      </c>
      <c r="D39" s="9" t="s">
        <v>115</v>
      </c>
      <c r="E39" s="9" t="s">
        <v>102</v>
      </c>
      <c r="F39" s="9" t="s">
        <v>82</v>
      </c>
      <c r="G39" s="9" t="s">
        <v>80</v>
      </c>
      <c r="H39" s="9" t="s">
        <v>86</v>
      </c>
      <c r="I39" s="9" t="s">
        <v>85</v>
      </c>
      <c r="J39" s="9"/>
      <c r="K39" s="9" t="s">
        <v>20</v>
      </c>
      <c r="L39" s="9" t="s">
        <v>80</v>
      </c>
      <c r="M39" s="9" t="s">
        <v>88</v>
      </c>
      <c r="N39" s="9" t="s">
        <v>87</v>
      </c>
      <c r="O39" s="9">
        <v>2</v>
      </c>
      <c r="P39" s="9" t="s">
        <v>86</v>
      </c>
      <c r="Q39" s="9"/>
    </row>
    <row r="40" spans="1:17" x14ac:dyDescent="0.2">
      <c r="A40" s="9">
        <v>36</v>
      </c>
      <c r="B40" s="9"/>
      <c r="C40" s="12" t="s">
        <v>43</v>
      </c>
      <c r="D40" s="9" t="s">
        <v>142</v>
      </c>
      <c r="E40" s="9" t="s">
        <v>110</v>
      </c>
      <c r="F40" s="9" t="s">
        <v>86</v>
      </c>
      <c r="G40" s="9">
        <v>4</v>
      </c>
      <c r="H40" s="9">
        <v>6</v>
      </c>
      <c r="I40" s="9" t="s">
        <v>75</v>
      </c>
      <c r="J40" s="9"/>
      <c r="K40" s="9" t="s">
        <v>4</v>
      </c>
      <c r="L40" s="9" t="s">
        <v>76</v>
      </c>
      <c r="M40" s="9">
        <v>5</v>
      </c>
      <c r="N40" s="9" t="s">
        <v>87</v>
      </c>
      <c r="O40" s="9">
        <v>1</v>
      </c>
      <c r="P40" s="9">
        <v>1</v>
      </c>
      <c r="Q40" s="9"/>
    </row>
    <row r="41" spans="1:17" x14ac:dyDescent="0.2">
      <c r="A41" s="9">
        <v>37</v>
      </c>
      <c r="B41" s="9"/>
      <c r="C41" s="12" t="s">
        <v>44</v>
      </c>
      <c r="D41" s="9" t="s">
        <v>142</v>
      </c>
      <c r="E41" s="9" t="s">
        <v>110</v>
      </c>
      <c r="F41" s="9" t="s">
        <v>86</v>
      </c>
      <c r="G41" s="9">
        <v>4</v>
      </c>
      <c r="H41" s="9">
        <v>6</v>
      </c>
      <c r="I41" s="9" t="s">
        <v>88</v>
      </c>
      <c r="J41" s="9"/>
      <c r="K41" s="9" t="s">
        <v>14</v>
      </c>
      <c r="L41" s="9">
        <v>1</v>
      </c>
      <c r="M41" s="9">
        <v>1</v>
      </c>
      <c r="N41" s="9" t="s">
        <v>78</v>
      </c>
      <c r="O41" s="9" t="s">
        <v>87</v>
      </c>
      <c r="P41" s="9">
        <v>1</v>
      </c>
      <c r="Q41" s="9"/>
    </row>
    <row r="42" spans="1:17" x14ac:dyDescent="0.2">
      <c r="A42" s="9">
        <v>38</v>
      </c>
      <c r="B42" s="9"/>
      <c r="C42" s="12" t="s">
        <v>45</v>
      </c>
      <c r="D42" s="11" t="s">
        <v>101</v>
      </c>
      <c r="E42" s="9" t="s">
        <v>110</v>
      </c>
      <c r="F42" s="9">
        <v>7</v>
      </c>
      <c r="G42" s="9" t="s">
        <v>81</v>
      </c>
      <c r="H42" s="9">
        <v>6</v>
      </c>
      <c r="I42" s="9" t="s">
        <v>88</v>
      </c>
      <c r="J42" s="9"/>
      <c r="K42" s="9" t="s">
        <v>46</v>
      </c>
      <c r="L42" s="9" t="s">
        <v>80</v>
      </c>
      <c r="M42" s="9">
        <v>7</v>
      </c>
      <c r="N42" s="9" t="s">
        <v>87</v>
      </c>
      <c r="O42" s="9">
        <v>2</v>
      </c>
      <c r="P42" s="9">
        <v>1</v>
      </c>
      <c r="Q42" s="9"/>
    </row>
    <row r="43" spans="1:17" x14ac:dyDescent="0.2">
      <c r="A43" s="9">
        <v>39</v>
      </c>
      <c r="B43" s="9"/>
      <c r="C43" s="12" t="s">
        <v>47</v>
      </c>
      <c r="D43" s="9" t="s">
        <v>134</v>
      </c>
      <c r="E43" s="9" t="s">
        <v>102</v>
      </c>
      <c r="F43" s="9" t="s">
        <v>83</v>
      </c>
      <c r="G43" s="9" t="s">
        <v>77</v>
      </c>
      <c r="H43" s="9" t="s">
        <v>76</v>
      </c>
      <c r="I43" s="9" t="s">
        <v>77</v>
      </c>
      <c r="J43" s="9"/>
      <c r="K43" s="9" t="s">
        <v>123</v>
      </c>
      <c r="L43" s="9" t="s">
        <v>85</v>
      </c>
      <c r="M43" s="9" t="s">
        <v>75</v>
      </c>
      <c r="N43" s="9" t="s">
        <v>78</v>
      </c>
      <c r="O43" s="9">
        <v>1</v>
      </c>
      <c r="P43" s="9">
        <v>7</v>
      </c>
      <c r="Q43" s="9"/>
    </row>
    <row r="44" spans="1:17" x14ac:dyDescent="0.2">
      <c r="A44" s="9">
        <v>40</v>
      </c>
      <c r="B44" s="9"/>
      <c r="C44" s="12" t="s">
        <v>48</v>
      </c>
      <c r="D44" s="9" t="s">
        <v>197</v>
      </c>
      <c r="E44" s="9" t="s">
        <v>102</v>
      </c>
      <c r="F44" s="9">
        <v>7</v>
      </c>
      <c r="G44" s="9" t="s">
        <v>86</v>
      </c>
      <c r="H44" s="9" t="s">
        <v>87</v>
      </c>
      <c r="I44" s="9">
        <v>5</v>
      </c>
      <c r="J44" s="9"/>
      <c r="K44" s="9" t="s">
        <v>49</v>
      </c>
      <c r="L44" s="9">
        <v>5</v>
      </c>
      <c r="M44" s="9">
        <v>4</v>
      </c>
      <c r="N44" s="9" t="s">
        <v>90</v>
      </c>
      <c r="O44" s="9">
        <v>12</v>
      </c>
      <c r="P44" s="9">
        <v>3</v>
      </c>
      <c r="Q44" s="9"/>
    </row>
    <row r="45" spans="1:17" x14ac:dyDescent="0.2">
      <c r="A45" s="9">
        <v>41</v>
      </c>
      <c r="B45" s="9"/>
      <c r="C45" s="12" t="s">
        <v>50</v>
      </c>
      <c r="D45" s="9" t="s">
        <v>35</v>
      </c>
      <c r="E45" s="9" t="s">
        <v>110</v>
      </c>
      <c r="F45" s="9">
        <v>7</v>
      </c>
      <c r="G45" s="9" t="s">
        <v>79</v>
      </c>
      <c r="H45" s="9" t="s">
        <v>78</v>
      </c>
      <c r="I45" s="9" t="s">
        <v>83</v>
      </c>
      <c r="J45" s="9"/>
      <c r="K45" s="9" t="s">
        <v>1</v>
      </c>
      <c r="L45" s="9"/>
      <c r="M45" s="9"/>
      <c r="N45" s="9" t="s">
        <v>88</v>
      </c>
      <c r="O45" s="9">
        <v>1</v>
      </c>
      <c r="P45" s="9">
        <v>1</v>
      </c>
      <c r="Q45" s="9"/>
    </row>
    <row r="46" spans="1:17" x14ac:dyDescent="0.2">
      <c r="A46" s="9">
        <v>42</v>
      </c>
      <c r="B46" s="9"/>
      <c r="C46" s="12" t="s">
        <v>51</v>
      </c>
      <c r="D46" s="9" t="s">
        <v>197</v>
      </c>
      <c r="E46" s="9" t="s">
        <v>110</v>
      </c>
      <c r="F46" s="9" t="s">
        <v>82</v>
      </c>
      <c r="G46" s="9">
        <v>5</v>
      </c>
      <c r="H46" s="9" t="s">
        <v>82</v>
      </c>
      <c r="I46" s="9" t="s">
        <v>85</v>
      </c>
      <c r="J46" s="9"/>
      <c r="K46" s="9" t="s">
        <v>29</v>
      </c>
      <c r="L46" s="9">
        <v>7</v>
      </c>
      <c r="M46" s="9">
        <v>7</v>
      </c>
      <c r="N46" s="9" t="s">
        <v>78</v>
      </c>
      <c r="O46" s="9" t="s">
        <v>78</v>
      </c>
      <c r="P46" s="9">
        <v>1</v>
      </c>
      <c r="Q46" s="9"/>
    </row>
    <row r="47" spans="1:17" x14ac:dyDescent="0.2">
      <c r="A47" s="9">
        <v>43</v>
      </c>
      <c r="B47" s="9"/>
      <c r="C47" s="12" t="s">
        <v>52</v>
      </c>
      <c r="D47" s="9" t="s">
        <v>96</v>
      </c>
      <c r="E47" s="9" t="s">
        <v>102</v>
      </c>
      <c r="F47" s="9">
        <v>5</v>
      </c>
      <c r="G47" s="9">
        <v>7</v>
      </c>
      <c r="H47" s="9">
        <v>3</v>
      </c>
      <c r="I47" s="9">
        <v>5</v>
      </c>
      <c r="J47" s="9"/>
      <c r="K47" s="9" t="s">
        <v>11</v>
      </c>
      <c r="L47" s="9">
        <v>7</v>
      </c>
      <c r="M47" s="9" t="s">
        <v>88</v>
      </c>
      <c r="N47" s="9" t="s">
        <v>86</v>
      </c>
      <c r="O47" s="9">
        <v>7</v>
      </c>
      <c r="P47" s="9">
        <v>1</v>
      </c>
      <c r="Q47" s="9"/>
    </row>
    <row r="48" spans="1:17" x14ac:dyDescent="0.2">
      <c r="A48" s="9">
        <v>44</v>
      </c>
      <c r="B48" s="9"/>
      <c r="C48" s="12" t="s">
        <v>53</v>
      </c>
      <c r="D48" s="11" t="s">
        <v>96</v>
      </c>
      <c r="E48" s="9" t="s">
        <v>102</v>
      </c>
      <c r="F48" s="9">
        <v>7</v>
      </c>
      <c r="G48" s="9" t="s">
        <v>75</v>
      </c>
      <c r="H48" s="9" t="s">
        <v>84</v>
      </c>
      <c r="I48" s="9" t="s">
        <v>84</v>
      </c>
      <c r="J48" s="9"/>
      <c r="K48" s="9" t="s">
        <v>9</v>
      </c>
      <c r="L48" s="9" t="s">
        <v>81</v>
      </c>
      <c r="M48" s="9">
        <v>7</v>
      </c>
      <c r="N48" s="9" t="s">
        <v>78</v>
      </c>
      <c r="O48" s="9">
        <v>1</v>
      </c>
      <c r="P48" s="9">
        <v>1</v>
      </c>
      <c r="Q48" s="9"/>
    </row>
    <row r="49" spans="1:17" x14ac:dyDescent="0.2">
      <c r="A49" s="9">
        <v>45</v>
      </c>
      <c r="B49" s="9"/>
      <c r="C49" s="12" t="s">
        <v>54</v>
      </c>
      <c r="D49" s="11" t="s">
        <v>101</v>
      </c>
      <c r="E49" s="9" t="s">
        <v>110</v>
      </c>
      <c r="F49" s="9">
        <v>7</v>
      </c>
      <c r="G49" s="9" t="s">
        <v>81</v>
      </c>
      <c r="H49" s="9">
        <v>6</v>
      </c>
      <c r="I49" s="9" t="s">
        <v>88</v>
      </c>
      <c r="J49" s="9"/>
      <c r="K49" s="9" t="s">
        <v>15</v>
      </c>
      <c r="L49" s="9">
        <v>7</v>
      </c>
      <c r="M49" s="9" t="s">
        <v>86</v>
      </c>
      <c r="N49" s="9" t="s">
        <v>78</v>
      </c>
      <c r="O49" s="9" t="s">
        <v>91</v>
      </c>
      <c r="P49" s="9">
        <v>1</v>
      </c>
      <c r="Q49" s="9"/>
    </row>
    <row r="50" spans="1:17" x14ac:dyDescent="0.2">
      <c r="A50" s="9">
        <v>46</v>
      </c>
      <c r="B50" s="9"/>
      <c r="C50" s="12" t="s">
        <v>55</v>
      </c>
      <c r="D50" s="9" t="s">
        <v>142</v>
      </c>
      <c r="E50" s="9" t="s">
        <v>110</v>
      </c>
      <c r="F50" s="9">
        <v>7</v>
      </c>
      <c r="G50" s="9">
        <v>4</v>
      </c>
      <c r="H50" s="9">
        <v>6</v>
      </c>
      <c r="I50" s="9" t="s">
        <v>75</v>
      </c>
      <c r="J50" s="9"/>
      <c r="K50" s="9" t="s">
        <v>1</v>
      </c>
      <c r="L50" s="9"/>
      <c r="M50" s="9"/>
      <c r="N50" s="9" t="s">
        <v>87</v>
      </c>
      <c r="O50" s="9" t="s">
        <v>89</v>
      </c>
      <c r="P50" s="9" t="s">
        <v>87</v>
      </c>
      <c r="Q50" s="9"/>
    </row>
    <row r="51" spans="1:17" x14ac:dyDescent="0.2">
      <c r="A51" s="9">
        <v>47</v>
      </c>
      <c r="B51" s="9"/>
      <c r="C51" s="12" t="s">
        <v>56</v>
      </c>
      <c r="D51" s="9" t="s">
        <v>96</v>
      </c>
      <c r="E51" s="9" t="s">
        <v>102</v>
      </c>
      <c r="F51" s="9" t="s">
        <v>81</v>
      </c>
      <c r="G51" s="9" t="s">
        <v>196</v>
      </c>
      <c r="H51" s="9">
        <v>4</v>
      </c>
      <c r="I51" s="9">
        <v>5</v>
      </c>
      <c r="J51" s="9"/>
      <c r="K51" s="9" t="s">
        <v>3</v>
      </c>
      <c r="L51" s="9">
        <v>7</v>
      </c>
      <c r="M51" s="9" t="s">
        <v>76</v>
      </c>
      <c r="N51" s="9" t="s">
        <v>87</v>
      </c>
      <c r="O51" s="9">
        <v>1</v>
      </c>
      <c r="P51" s="9" t="s">
        <v>87</v>
      </c>
      <c r="Q51" s="9"/>
    </row>
    <row r="52" spans="1:17" x14ac:dyDescent="0.2">
      <c r="A52" s="9">
        <v>48</v>
      </c>
      <c r="B52" s="9"/>
      <c r="C52" s="12" t="s">
        <v>57</v>
      </c>
      <c r="D52" s="9" t="s">
        <v>115</v>
      </c>
      <c r="E52" s="9" t="s">
        <v>110</v>
      </c>
      <c r="F52" s="9">
        <v>7</v>
      </c>
      <c r="G52" s="9" t="s">
        <v>77</v>
      </c>
      <c r="H52" s="9" t="s">
        <v>82</v>
      </c>
      <c r="I52" s="9">
        <v>7</v>
      </c>
      <c r="J52" s="9"/>
      <c r="K52" s="9" t="s">
        <v>20</v>
      </c>
      <c r="L52" s="9" t="s">
        <v>89</v>
      </c>
      <c r="M52" s="9">
        <v>1</v>
      </c>
      <c r="N52" s="9" t="s">
        <v>91</v>
      </c>
      <c r="O52" s="9" t="s">
        <v>91</v>
      </c>
      <c r="P52" s="9">
        <v>1</v>
      </c>
      <c r="Q52" s="9"/>
    </row>
    <row r="53" spans="1:17" x14ac:dyDescent="0.2">
      <c r="A53" s="9">
        <v>49</v>
      </c>
      <c r="B53" s="9"/>
      <c r="C53" s="12" t="s">
        <v>58</v>
      </c>
      <c r="D53" s="9" t="s">
        <v>59</v>
      </c>
      <c r="E53" s="9" t="s">
        <v>110</v>
      </c>
      <c r="F53" s="9">
        <v>7</v>
      </c>
      <c r="G53" s="9" t="s">
        <v>77</v>
      </c>
      <c r="H53" s="9" t="s">
        <v>89</v>
      </c>
      <c r="I53" s="9">
        <v>6</v>
      </c>
      <c r="J53" s="9"/>
      <c r="K53" s="9" t="s">
        <v>1</v>
      </c>
      <c r="L53" s="9"/>
      <c r="M53" s="9"/>
      <c r="N53" s="9" t="s">
        <v>88</v>
      </c>
      <c r="O53" s="9" t="s">
        <v>87</v>
      </c>
      <c r="P53" s="9">
        <v>1</v>
      </c>
      <c r="Q53" s="9"/>
    </row>
    <row r="54" spans="1:17" x14ac:dyDescent="0.2">
      <c r="A54" s="9">
        <v>50</v>
      </c>
      <c r="B54" s="9"/>
      <c r="C54" s="12" t="s">
        <v>60</v>
      </c>
      <c r="D54" s="9" t="s">
        <v>96</v>
      </c>
      <c r="E54" s="9" t="s">
        <v>102</v>
      </c>
      <c r="F54" s="9">
        <v>5</v>
      </c>
      <c r="G54" s="9">
        <v>7</v>
      </c>
      <c r="H54" s="9">
        <v>3</v>
      </c>
      <c r="I54" s="9">
        <v>5</v>
      </c>
      <c r="J54" s="9"/>
      <c r="K54" s="9" t="s">
        <v>11</v>
      </c>
      <c r="L54" s="9" t="s">
        <v>82</v>
      </c>
      <c r="M54" s="9">
        <v>4</v>
      </c>
      <c r="N54" s="9">
        <v>7</v>
      </c>
      <c r="O54" s="9" t="s">
        <v>81</v>
      </c>
      <c r="P54" s="9">
        <v>1</v>
      </c>
      <c r="Q54" s="9"/>
    </row>
    <row r="55" spans="1:17" x14ac:dyDescent="0.2">
      <c r="A55" s="9">
        <v>51</v>
      </c>
      <c r="B55" s="9"/>
      <c r="C55" s="12" t="s">
        <v>61</v>
      </c>
      <c r="D55" s="11" t="s">
        <v>101</v>
      </c>
      <c r="E55" s="9" t="s">
        <v>110</v>
      </c>
      <c r="F55" s="9">
        <v>7</v>
      </c>
      <c r="G55" s="9" t="s">
        <v>81</v>
      </c>
      <c r="H55" s="9">
        <v>6</v>
      </c>
      <c r="I55" s="9" t="s">
        <v>88</v>
      </c>
      <c r="J55" s="9"/>
      <c r="K55" s="9" t="s">
        <v>23</v>
      </c>
      <c r="L55" s="9">
        <v>3</v>
      </c>
      <c r="M55" s="9" t="s">
        <v>82</v>
      </c>
      <c r="N55" s="9">
        <v>3</v>
      </c>
      <c r="O55" s="9" t="s">
        <v>76</v>
      </c>
      <c r="P55" s="9">
        <v>1</v>
      </c>
      <c r="Q55" s="9"/>
    </row>
    <row r="56" spans="1:17" x14ac:dyDescent="0.2">
      <c r="A56" s="9">
        <v>52</v>
      </c>
      <c r="B56" s="9"/>
      <c r="C56" s="16" t="s">
        <v>233</v>
      </c>
      <c r="D56" s="9" t="s">
        <v>197</v>
      </c>
      <c r="E56" s="9" t="s">
        <v>102</v>
      </c>
      <c r="F56" s="11" t="s">
        <v>89</v>
      </c>
      <c r="G56" s="9">
        <v>4</v>
      </c>
      <c r="H56" s="9">
        <v>4</v>
      </c>
      <c r="I56" s="9">
        <v>4</v>
      </c>
      <c r="J56" s="11"/>
      <c r="K56" s="9" t="s">
        <v>123</v>
      </c>
      <c r="L56" s="11">
        <v>3</v>
      </c>
      <c r="M56" s="11">
        <v>6</v>
      </c>
      <c r="N56" s="9">
        <v>1</v>
      </c>
      <c r="O56" s="9">
        <v>1</v>
      </c>
      <c r="P56" s="11" t="s">
        <v>91</v>
      </c>
      <c r="Q56" s="9"/>
    </row>
    <row r="57" spans="1:17" x14ac:dyDescent="0.2">
      <c r="A57" s="9">
        <v>53</v>
      </c>
      <c r="B57" s="9"/>
      <c r="C57" s="17" t="s">
        <v>198</v>
      </c>
      <c r="D57" s="9" t="s">
        <v>197</v>
      </c>
      <c r="E57" s="9" t="s">
        <v>102</v>
      </c>
      <c r="F57" s="9">
        <v>7</v>
      </c>
      <c r="G57" s="9" t="s">
        <v>80</v>
      </c>
      <c r="H57" s="9" t="s">
        <v>80</v>
      </c>
      <c r="I57" s="9" t="s">
        <v>89</v>
      </c>
      <c r="J57" s="11"/>
      <c r="K57" s="9" t="s">
        <v>17</v>
      </c>
      <c r="L57" s="9" t="s">
        <v>82</v>
      </c>
      <c r="M57" s="9" t="s">
        <v>82</v>
      </c>
      <c r="N57" s="9">
        <v>1</v>
      </c>
      <c r="O57" s="9">
        <v>1</v>
      </c>
      <c r="P57" s="9">
        <v>3</v>
      </c>
      <c r="Q57" s="9"/>
    </row>
    <row r="58" spans="1:17" x14ac:dyDescent="0.2">
      <c r="A58" s="9">
        <v>54</v>
      </c>
      <c r="B58" s="9"/>
      <c r="C58" s="17" t="s">
        <v>199</v>
      </c>
      <c r="D58" s="12" t="s">
        <v>200</v>
      </c>
      <c r="E58" s="9" t="s">
        <v>102</v>
      </c>
      <c r="F58" s="9" t="s">
        <v>76</v>
      </c>
      <c r="G58" s="9" t="s">
        <v>84</v>
      </c>
      <c r="H58" s="9">
        <v>5</v>
      </c>
      <c r="I58" s="9">
        <v>5</v>
      </c>
      <c r="J58" s="9"/>
      <c r="K58" s="9" t="s">
        <v>116</v>
      </c>
      <c r="L58" s="9" t="s">
        <v>87</v>
      </c>
      <c r="M58" s="9" t="s">
        <v>84</v>
      </c>
      <c r="N58" s="9">
        <v>1</v>
      </c>
      <c r="O58" s="9">
        <v>1</v>
      </c>
      <c r="P58" s="9">
        <v>4</v>
      </c>
      <c r="Q58" s="9"/>
    </row>
    <row r="59" spans="1:17" x14ac:dyDescent="0.2">
      <c r="A59" s="9">
        <v>55</v>
      </c>
      <c r="B59" s="9"/>
      <c r="C59" s="16" t="s">
        <v>234</v>
      </c>
      <c r="D59" s="9" t="s">
        <v>115</v>
      </c>
      <c r="E59" s="9" t="s">
        <v>110</v>
      </c>
      <c r="F59" s="9" t="s">
        <v>77</v>
      </c>
      <c r="G59" s="9" t="s">
        <v>82</v>
      </c>
      <c r="H59" s="9" t="s">
        <v>76</v>
      </c>
      <c r="I59" s="9" t="s">
        <v>91</v>
      </c>
      <c r="J59" s="11"/>
      <c r="K59" s="9" t="s">
        <v>137</v>
      </c>
      <c r="L59" s="9" t="s">
        <v>90</v>
      </c>
      <c r="M59" s="9" t="s">
        <v>89</v>
      </c>
      <c r="N59" s="9">
        <v>2</v>
      </c>
      <c r="O59" s="9">
        <v>2</v>
      </c>
      <c r="P59" s="9">
        <v>1</v>
      </c>
      <c r="Q59" s="9"/>
    </row>
    <row r="60" spans="1:17" x14ac:dyDescent="0.2">
      <c r="A60" s="9">
        <v>56</v>
      </c>
      <c r="B60" s="9"/>
      <c r="C60" s="17" t="s">
        <v>201</v>
      </c>
      <c r="D60" s="9" t="s">
        <v>96</v>
      </c>
      <c r="E60" s="9" t="s">
        <v>102</v>
      </c>
      <c r="F60" s="9" t="s">
        <v>80</v>
      </c>
      <c r="G60" s="9" t="s">
        <v>80</v>
      </c>
      <c r="H60" s="9">
        <v>6</v>
      </c>
      <c r="I60" s="9" t="s">
        <v>76</v>
      </c>
      <c r="J60" s="11"/>
      <c r="K60" s="9" t="s">
        <v>11</v>
      </c>
      <c r="L60" s="9">
        <v>4</v>
      </c>
      <c r="M60" s="9">
        <v>7</v>
      </c>
      <c r="N60" s="9">
        <v>1</v>
      </c>
      <c r="O60" s="9">
        <v>1</v>
      </c>
      <c r="P60" s="9">
        <v>7</v>
      </c>
      <c r="Q60" s="9"/>
    </row>
    <row r="61" spans="1:17" x14ac:dyDescent="0.2">
      <c r="A61" s="9">
        <v>57</v>
      </c>
      <c r="B61" s="9"/>
      <c r="C61" s="17" t="s">
        <v>202</v>
      </c>
      <c r="D61" s="9" t="s">
        <v>134</v>
      </c>
      <c r="E61" s="9" t="s">
        <v>110</v>
      </c>
      <c r="F61" s="9">
        <v>7</v>
      </c>
      <c r="G61" s="9">
        <v>4</v>
      </c>
      <c r="H61" s="9" t="s">
        <v>84</v>
      </c>
      <c r="I61" s="9" t="s">
        <v>91</v>
      </c>
      <c r="J61" s="11"/>
      <c r="K61" s="9" t="s">
        <v>1</v>
      </c>
      <c r="L61" s="9"/>
      <c r="M61" s="9"/>
      <c r="N61" s="9" t="s">
        <v>87</v>
      </c>
      <c r="O61" s="9" t="s">
        <v>91</v>
      </c>
      <c r="P61" s="9" t="s">
        <v>85</v>
      </c>
      <c r="Q61" s="11"/>
    </row>
    <row r="62" spans="1:17" x14ac:dyDescent="0.2">
      <c r="A62" s="9">
        <v>58</v>
      </c>
      <c r="B62" s="11" t="s">
        <v>261</v>
      </c>
      <c r="C62" s="17" t="s">
        <v>203</v>
      </c>
      <c r="D62" s="9" t="s">
        <v>96</v>
      </c>
      <c r="E62" s="9" t="s">
        <v>110</v>
      </c>
      <c r="F62" s="9">
        <v>7</v>
      </c>
      <c r="G62" s="9" t="s">
        <v>80</v>
      </c>
      <c r="H62" s="9" t="s">
        <v>85</v>
      </c>
      <c r="I62" s="9">
        <v>4</v>
      </c>
      <c r="J62" s="11" t="s">
        <v>80</v>
      </c>
      <c r="K62" s="9" t="s">
        <v>9</v>
      </c>
      <c r="L62" s="9">
        <v>2</v>
      </c>
      <c r="M62" s="9" t="s">
        <v>90</v>
      </c>
      <c r="N62" s="9" t="s">
        <v>89</v>
      </c>
      <c r="O62" s="9" t="s">
        <v>76</v>
      </c>
      <c r="P62" s="9">
        <v>1</v>
      </c>
      <c r="Q62" s="11" t="s">
        <v>272</v>
      </c>
    </row>
    <row r="63" spans="1:17" x14ac:dyDescent="0.2">
      <c r="A63" s="9">
        <v>59</v>
      </c>
      <c r="B63" s="9"/>
      <c r="C63" s="16" t="s">
        <v>235</v>
      </c>
      <c r="D63" s="9" t="s">
        <v>96</v>
      </c>
      <c r="E63" s="9" t="s">
        <v>102</v>
      </c>
      <c r="F63" s="9">
        <v>7</v>
      </c>
      <c r="G63" s="9">
        <v>5</v>
      </c>
      <c r="H63" s="9" t="s">
        <v>83</v>
      </c>
      <c r="I63" s="9" t="s">
        <v>75</v>
      </c>
      <c r="J63" s="11"/>
      <c r="K63" s="11" t="s">
        <v>97</v>
      </c>
      <c r="L63" s="11" t="s">
        <v>80</v>
      </c>
      <c r="M63" s="11" t="s">
        <v>80</v>
      </c>
      <c r="N63" s="11" t="s">
        <v>91</v>
      </c>
      <c r="O63" s="11" t="s">
        <v>87</v>
      </c>
      <c r="P63" s="11" t="s">
        <v>84</v>
      </c>
      <c r="Q63" s="11" t="s">
        <v>94</v>
      </c>
    </row>
    <row r="64" spans="1:17" x14ac:dyDescent="0.2">
      <c r="A64" s="9">
        <v>60</v>
      </c>
      <c r="B64" s="9"/>
      <c r="C64" s="17" t="s">
        <v>204</v>
      </c>
      <c r="D64" s="9" t="s">
        <v>115</v>
      </c>
      <c r="E64" s="9" t="s">
        <v>102</v>
      </c>
      <c r="F64" s="9">
        <v>4</v>
      </c>
      <c r="G64" s="9">
        <v>4</v>
      </c>
      <c r="H64" s="9">
        <v>4</v>
      </c>
      <c r="I64" s="9">
        <v>4</v>
      </c>
      <c r="J64" s="9"/>
      <c r="K64" s="9" t="s">
        <v>15</v>
      </c>
      <c r="L64" s="9" t="s">
        <v>76</v>
      </c>
      <c r="M64" s="9" t="s">
        <v>82</v>
      </c>
      <c r="N64" s="9">
        <v>2</v>
      </c>
      <c r="O64" s="9">
        <v>2</v>
      </c>
      <c r="P64" s="9" t="s">
        <v>89</v>
      </c>
      <c r="Q64" s="9"/>
    </row>
    <row r="65" spans="1:17" x14ac:dyDescent="0.2">
      <c r="A65" s="9">
        <v>61</v>
      </c>
      <c r="B65" s="9"/>
      <c r="C65" s="17" t="s">
        <v>205</v>
      </c>
      <c r="D65" s="12" t="s">
        <v>206</v>
      </c>
      <c r="E65" s="9" t="s">
        <v>102</v>
      </c>
      <c r="F65" s="9">
        <v>1</v>
      </c>
      <c r="G65" s="9" t="s">
        <v>76</v>
      </c>
      <c r="H65" s="9">
        <v>3</v>
      </c>
      <c r="I65" s="9" t="s">
        <v>76</v>
      </c>
      <c r="J65" s="9"/>
      <c r="K65" s="9" t="s">
        <v>207</v>
      </c>
      <c r="L65" s="9">
        <v>3</v>
      </c>
      <c r="M65" s="9" t="s">
        <v>75</v>
      </c>
      <c r="N65" s="9"/>
      <c r="O65" s="9"/>
      <c r="P65" s="9"/>
      <c r="Q65" s="9"/>
    </row>
    <row r="66" spans="1:17" x14ac:dyDescent="0.2">
      <c r="A66" s="9">
        <v>62</v>
      </c>
      <c r="B66" s="9"/>
      <c r="C66" s="17" t="s">
        <v>208</v>
      </c>
      <c r="D66" s="9" t="s">
        <v>209</v>
      </c>
      <c r="E66" s="9" t="s">
        <v>102</v>
      </c>
      <c r="F66" s="9" t="s">
        <v>90</v>
      </c>
      <c r="G66" s="9" t="s">
        <v>76</v>
      </c>
      <c r="H66" s="9" t="s">
        <v>89</v>
      </c>
      <c r="I66" s="9" t="s">
        <v>84</v>
      </c>
      <c r="J66" s="9"/>
      <c r="K66" s="9" t="s">
        <v>1</v>
      </c>
      <c r="L66" s="9"/>
      <c r="M66" s="9"/>
      <c r="N66" s="9">
        <v>2</v>
      </c>
      <c r="O66" s="9" t="s">
        <v>90</v>
      </c>
      <c r="P66" s="9" t="s">
        <v>90</v>
      </c>
      <c r="Q66" s="9"/>
    </row>
    <row r="67" spans="1:17" x14ac:dyDescent="0.2">
      <c r="A67" s="9">
        <v>63</v>
      </c>
      <c r="B67" s="11" t="s">
        <v>99</v>
      </c>
      <c r="C67" s="17" t="s">
        <v>210</v>
      </c>
      <c r="D67" s="9" t="s">
        <v>134</v>
      </c>
      <c r="E67" s="9" t="s">
        <v>102</v>
      </c>
      <c r="F67" s="11" t="s">
        <v>80</v>
      </c>
      <c r="G67" s="9" t="s">
        <v>80</v>
      </c>
      <c r="H67" s="9" t="s">
        <v>84</v>
      </c>
      <c r="I67" s="9" t="s">
        <v>76</v>
      </c>
      <c r="J67" s="9">
        <v>7</v>
      </c>
      <c r="K67" s="9" t="s">
        <v>156</v>
      </c>
      <c r="L67" s="9" t="s">
        <v>76</v>
      </c>
      <c r="M67" s="9" t="s">
        <v>90</v>
      </c>
      <c r="N67" s="11" t="s">
        <v>87</v>
      </c>
      <c r="O67" s="9" t="s">
        <v>90</v>
      </c>
      <c r="P67" s="11" t="s">
        <v>88</v>
      </c>
      <c r="Q67" s="11" t="s">
        <v>275</v>
      </c>
    </row>
    <row r="68" spans="1:17" x14ac:dyDescent="0.2">
      <c r="A68" s="9">
        <v>64</v>
      </c>
      <c r="B68" s="11" t="s">
        <v>261</v>
      </c>
      <c r="C68" s="17" t="s">
        <v>211</v>
      </c>
      <c r="D68" s="9">
        <v>6505</v>
      </c>
      <c r="E68" s="9" t="s">
        <v>102</v>
      </c>
      <c r="F68" s="9">
        <v>6</v>
      </c>
      <c r="G68" s="11" t="s">
        <v>84</v>
      </c>
      <c r="H68" s="9" t="s">
        <v>76</v>
      </c>
      <c r="I68" s="9">
        <v>4</v>
      </c>
      <c r="J68" s="11">
        <v>7</v>
      </c>
      <c r="K68" s="9" t="s">
        <v>137</v>
      </c>
      <c r="L68" s="9">
        <v>1</v>
      </c>
      <c r="M68" s="9">
        <v>4</v>
      </c>
      <c r="N68" s="9" t="s">
        <v>89</v>
      </c>
      <c r="O68" s="9">
        <v>3</v>
      </c>
      <c r="P68" s="9">
        <v>2</v>
      </c>
      <c r="Q68" s="9"/>
    </row>
    <row r="69" spans="1:17" x14ac:dyDescent="0.2">
      <c r="A69" s="9">
        <v>65</v>
      </c>
      <c r="B69" s="9"/>
      <c r="C69" s="17" t="s">
        <v>212</v>
      </c>
      <c r="D69" s="9" t="s">
        <v>115</v>
      </c>
      <c r="E69" s="9" t="s">
        <v>102</v>
      </c>
      <c r="F69" s="9">
        <v>2</v>
      </c>
      <c r="G69" s="9">
        <v>5</v>
      </c>
      <c r="H69" s="9">
        <v>5</v>
      </c>
      <c r="I69" s="9">
        <v>6</v>
      </c>
      <c r="J69" s="9"/>
      <c r="K69" s="9" t="s">
        <v>1</v>
      </c>
      <c r="L69" s="9"/>
      <c r="M69" s="9"/>
      <c r="N69" s="9">
        <v>1</v>
      </c>
      <c r="O69" s="9">
        <v>1</v>
      </c>
      <c r="P69" s="9">
        <v>3</v>
      </c>
      <c r="Q69" s="9"/>
    </row>
    <row r="70" spans="1:17" x14ac:dyDescent="0.2">
      <c r="A70" s="9">
        <v>66</v>
      </c>
      <c r="B70" s="9"/>
      <c r="C70" s="17" t="s">
        <v>213</v>
      </c>
      <c r="D70" s="9" t="s">
        <v>197</v>
      </c>
      <c r="E70" s="9" t="s">
        <v>110</v>
      </c>
      <c r="F70" s="9" t="s">
        <v>84</v>
      </c>
      <c r="G70" s="9" t="s">
        <v>82</v>
      </c>
      <c r="H70" s="9" t="s">
        <v>76</v>
      </c>
      <c r="I70" s="9" t="s">
        <v>84</v>
      </c>
      <c r="J70" s="9"/>
      <c r="K70" s="9" t="s">
        <v>1</v>
      </c>
      <c r="L70" s="9"/>
      <c r="M70" s="9"/>
      <c r="N70" s="9">
        <v>1</v>
      </c>
      <c r="O70" s="9">
        <v>1</v>
      </c>
      <c r="P70" s="9">
        <v>2</v>
      </c>
      <c r="Q70" s="9"/>
    </row>
    <row r="71" spans="1:17" x14ac:dyDescent="0.2">
      <c r="A71" s="9">
        <v>67</v>
      </c>
      <c r="B71" s="9"/>
      <c r="C71" s="17" t="s">
        <v>215</v>
      </c>
      <c r="D71" s="9" t="s">
        <v>115</v>
      </c>
      <c r="E71" s="9" t="s">
        <v>102</v>
      </c>
      <c r="F71" s="9" t="s">
        <v>79</v>
      </c>
      <c r="G71" s="9" t="s">
        <v>83</v>
      </c>
      <c r="H71" s="9">
        <v>4</v>
      </c>
      <c r="I71" s="9" t="s">
        <v>88</v>
      </c>
      <c r="J71" s="9"/>
      <c r="K71" s="9" t="s">
        <v>11</v>
      </c>
      <c r="L71" s="9" t="s">
        <v>216</v>
      </c>
      <c r="M71" s="9" t="s">
        <v>216</v>
      </c>
      <c r="N71" s="9">
        <v>1</v>
      </c>
      <c r="O71" s="9">
        <v>1</v>
      </c>
      <c r="P71" s="9">
        <v>4</v>
      </c>
      <c r="Q71" s="9"/>
    </row>
    <row r="72" spans="1:17" x14ac:dyDescent="0.2">
      <c r="A72" s="9">
        <v>68</v>
      </c>
      <c r="B72" s="9"/>
      <c r="C72" s="17" t="s">
        <v>219</v>
      </c>
      <c r="D72" s="9" t="s">
        <v>209</v>
      </c>
      <c r="E72" s="9" t="s">
        <v>102</v>
      </c>
      <c r="F72" s="9">
        <v>4</v>
      </c>
      <c r="G72" s="9">
        <v>4</v>
      </c>
      <c r="H72" s="9">
        <v>3</v>
      </c>
      <c r="I72" s="9">
        <v>4</v>
      </c>
      <c r="J72" s="9"/>
      <c r="K72" s="9" t="s">
        <v>137</v>
      </c>
      <c r="L72" s="9">
        <v>1</v>
      </c>
      <c r="M72" s="9">
        <v>4</v>
      </c>
      <c r="N72" s="9" t="s">
        <v>89</v>
      </c>
      <c r="O72" s="9">
        <v>3</v>
      </c>
      <c r="P72" s="9">
        <v>2</v>
      </c>
      <c r="Q72" s="9"/>
    </row>
    <row r="73" spans="1:17" x14ac:dyDescent="0.2">
      <c r="A73" s="9">
        <v>69</v>
      </c>
      <c r="B73" s="11" t="s">
        <v>130</v>
      </c>
      <c r="C73" s="17" t="s">
        <v>220</v>
      </c>
      <c r="D73" s="9">
        <v>6505</v>
      </c>
      <c r="E73" s="9" t="s">
        <v>110</v>
      </c>
      <c r="F73" s="9">
        <v>5</v>
      </c>
      <c r="G73" s="9">
        <v>6</v>
      </c>
      <c r="H73" s="9">
        <v>3</v>
      </c>
      <c r="I73" s="9">
        <v>5</v>
      </c>
      <c r="J73" s="11">
        <v>7</v>
      </c>
      <c r="K73" s="9" t="s">
        <v>1</v>
      </c>
      <c r="L73" s="9"/>
      <c r="M73" s="9"/>
      <c r="N73" s="9">
        <v>2</v>
      </c>
      <c r="O73" s="9">
        <v>2</v>
      </c>
      <c r="P73" s="9">
        <v>2</v>
      </c>
      <c r="Q73" s="9"/>
    </row>
    <row r="74" spans="1:17" x14ac:dyDescent="0.2">
      <c r="A74" s="9">
        <v>70</v>
      </c>
      <c r="B74" s="9"/>
      <c r="C74" s="17" t="s">
        <v>221</v>
      </c>
      <c r="D74" s="9" t="s">
        <v>222</v>
      </c>
      <c r="E74" s="9" t="s">
        <v>110</v>
      </c>
      <c r="F74" s="9">
        <v>7</v>
      </c>
      <c r="G74" s="9">
        <v>7</v>
      </c>
      <c r="H74" s="9">
        <v>7</v>
      </c>
      <c r="I74" s="9">
        <v>7</v>
      </c>
      <c r="J74" s="9"/>
      <c r="K74" s="9" t="s">
        <v>1</v>
      </c>
      <c r="L74" s="9"/>
      <c r="M74" s="9"/>
      <c r="N74" s="9" t="s">
        <v>90</v>
      </c>
      <c r="O74" s="9" t="s">
        <v>78</v>
      </c>
      <c r="P74" s="9">
        <v>2</v>
      </c>
      <c r="Q74" s="9"/>
    </row>
    <row r="75" spans="1:17" x14ac:dyDescent="0.2">
      <c r="A75" s="9">
        <v>71</v>
      </c>
      <c r="B75" s="9"/>
      <c r="C75" s="17" t="s">
        <v>223</v>
      </c>
      <c r="D75" s="9" t="s">
        <v>197</v>
      </c>
      <c r="E75" s="9" t="s">
        <v>102</v>
      </c>
      <c r="F75" s="9" t="s">
        <v>76</v>
      </c>
      <c r="G75" s="9">
        <v>5</v>
      </c>
      <c r="H75" s="9">
        <v>5</v>
      </c>
      <c r="I75" s="9" t="s">
        <v>80</v>
      </c>
      <c r="J75" s="9"/>
      <c r="K75" s="9" t="s">
        <v>123</v>
      </c>
      <c r="L75" s="9">
        <v>5</v>
      </c>
      <c r="M75" s="9" t="s">
        <v>82</v>
      </c>
      <c r="N75" s="9">
        <v>1</v>
      </c>
      <c r="O75" s="9">
        <v>1</v>
      </c>
      <c r="P75" s="9" t="s">
        <v>89</v>
      </c>
      <c r="Q75" s="9"/>
    </row>
    <row r="76" spans="1:17" x14ac:dyDescent="0.2">
      <c r="A76" s="9">
        <v>72</v>
      </c>
      <c r="B76" s="9"/>
      <c r="C76" s="17" t="s">
        <v>224</v>
      </c>
      <c r="D76" s="9" t="s">
        <v>134</v>
      </c>
      <c r="E76" s="9" t="s">
        <v>110</v>
      </c>
      <c r="F76" s="9" t="s">
        <v>84</v>
      </c>
      <c r="G76" s="9" t="s">
        <v>77</v>
      </c>
      <c r="H76" s="9" t="s">
        <v>88</v>
      </c>
      <c r="I76" s="9" t="s">
        <v>84</v>
      </c>
      <c r="J76" s="9"/>
      <c r="K76" s="9" t="s">
        <v>227</v>
      </c>
      <c r="L76" s="9"/>
      <c r="M76" s="9"/>
      <c r="N76" s="9"/>
      <c r="O76" s="9"/>
      <c r="P76" s="9"/>
      <c r="Q76" s="9"/>
    </row>
    <row r="77" spans="1:17" x14ac:dyDescent="0.2">
      <c r="A77" s="9">
        <v>73</v>
      </c>
      <c r="B77" s="9"/>
      <c r="C77" s="16" t="s">
        <v>236</v>
      </c>
      <c r="D77" s="9" t="s">
        <v>115</v>
      </c>
      <c r="E77" s="9" t="s">
        <v>110</v>
      </c>
      <c r="F77" s="9" t="s">
        <v>87</v>
      </c>
      <c r="G77" s="9" t="s">
        <v>77</v>
      </c>
      <c r="H77" s="9" t="s">
        <v>87</v>
      </c>
      <c r="I77" s="9" t="s">
        <v>84</v>
      </c>
      <c r="J77" s="11"/>
      <c r="K77" s="9" t="s">
        <v>15</v>
      </c>
      <c r="L77" s="11" t="s">
        <v>85</v>
      </c>
      <c r="M77" s="9">
        <v>1</v>
      </c>
      <c r="N77" s="11" t="s">
        <v>89</v>
      </c>
      <c r="O77" s="9">
        <v>2</v>
      </c>
      <c r="P77" s="9" t="s">
        <v>89</v>
      </c>
      <c r="Q77" s="9"/>
    </row>
    <row r="78" spans="1:17" x14ac:dyDescent="0.2">
      <c r="A78" s="9">
        <v>74</v>
      </c>
      <c r="B78" s="9"/>
      <c r="C78" s="17" t="s">
        <v>225</v>
      </c>
      <c r="D78" s="9" t="s">
        <v>142</v>
      </c>
      <c r="E78" s="9" t="s">
        <v>110</v>
      </c>
      <c r="F78" s="9">
        <v>7</v>
      </c>
      <c r="G78" s="9" t="s">
        <v>82</v>
      </c>
      <c r="H78" s="9" t="s">
        <v>82</v>
      </c>
      <c r="I78" s="9">
        <v>5</v>
      </c>
      <c r="J78" s="9"/>
      <c r="K78" s="9" t="s">
        <v>137</v>
      </c>
      <c r="L78" s="9">
        <v>5</v>
      </c>
      <c r="M78" s="9" t="s">
        <v>80</v>
      </c>
      <c r="N78" s="9" t="s">
        <v>82</v>
      </c>
      <c r="O78" s="9" t="s">
        <v>76</v>
      </c>
      <c r="P78" s="9">
        <v>3</v>
      </c>
      <c r="Q78" s="9"/>
    </row>
    <row r="79" spans="1:17" x14ac:dyDescent="0.2">
      <c r="A79" s="9">
        <v>75</v>
      </c>
      <c r="B79" s="9"/>
      <c r="C79" s="17" t="s">
        <v>226</v>
      </c>
      <c r="D79" s="9" t="s">
        <v>101</v>
      </c>
      <c r="E79" s="9" t="s">
        <v>102</v>
      </c>
      <c r="F79" s="9">
        <v>4</v>
      </c>
      <c r="G79" s="9" t="s">
        <v>89</v>
      </c>
      <c r="H79" s="9" t="s">
        <v>76</v>
      </c>
      <c r="I79" s="9" t="s">
        <v>76</v>
      </c>
      <c r="J79" s="9"/>
      <c r="K79" s="9" t="s">
        <v>1</v>
      </c>
      <c r="L79" s="9"/>
      <c r="M79" s="9"/>
      <c r="N79" s="9">
        <v>1</v>
      </c>
      <c r="O79" s="9">
        <v>1</v>
      </c>
      <c r="P79" s="9">
        <v>2</v>
      </c>
      <c r="Q79" s="9"/>
    </row>
    <row r="80" spans="1:17" x14ac:dyDescent="0.2">
      <c r="A80" s="9">
        <v>76</v>
      </c>
      <c r="B80" s="9"/>
      <c r="C80" s="17" t="s">
        <v>228</v>
      </c>
      <c r="D80" s="9" t="s">
        <v>142</v>
      </c>
      <c r="E80" s="9" t="s">
        <v>110</v>
      </c>
      <c r="F80" s="9">
        <v>5</v>
      </c>
      <c r="G80" s="9">
        <v>5</v>
      </c>
      <c r="H80" s="9">
        <v>6</v>
      </c>
      <c r="I80" s="9">
        <v>6</v>
      </c>
      <c r="J80" s="9"/>
      <c r="K80" s="9" t="s">
        <v>1</v>
      </c>
      <c r="L80" s="9"/>
      <c r="M80" s="9"/>
      <c r="N80" s="9">
        <v>1</v>
      </c>
      <c r="O80" s="9">
        <v>1</v>
      </c>
      <c r="P80" s="9">
        <v>1</v>
      </c>
      <c r="Q80" s="9"/>
    </row>
    <row r="81" spans="1:17" x14ac:dyDescent="0.2">
      <c r="A81" s="9">
        <v>77</v>
      </c>
      <c r="B81" s="9"/>
      <c r="C81" s="18" t="s">
        <v>302</v>
      </c>
      <c r="D81" s="9" t="s">
        <v>118</v>
      </c>
      <c r="E81" s="9" t="s">
        <v>102</v>
      </c>
      <c r="F81" s="9" t="s">
        <v>80</v>
      </c>
      <c r="G81" s="9" t="s">
        <v>82</v>
      </c>
      <c r="H81" s="9">
        <v>4</v>
      </c>
      <c r="I81" s="9">
        <v>5</v>
      </c>
      <c r="J81" s="9">
        <v>6</v>
      </c>
      <c r="K81" s="9" t="s">
        <v>4</v>
      </c>
      <c r="L81" s="9" t="s">
        <v>76</v>
      </c>
      <c r="M81" s="9" t="s">
        <v>80</v>
      </c>
      <c r="N81" s="9">
        <v>1</v>
      </c>
      <c r="O81" s="9">
        <v>1</v>
      </c>
      <c r="P81" s="9">
        <v>1</v>
      </c>
      <c r="Q81" s="9"/>
    </row>
    <row r="82" spans="1:17" x14ac:dyDescent="0.2">
      <c r="A82" s="9">
        <v>78</v>
      </c>
      <c r="B82" s="9"/>
      <c r="C82" s="18" t="s">
        <v>303</v>
      </c>
      <c r="D82" s="9" t="s">
        <v>118</v>
      </c>
      <c r="E82" s="9" t="s">
        <v>110</v>
      </c>
      <c r="F82" s="9">
        <v>7</v>
      </c>
      <c r="G82" s="9" t="s">
        <v>80</v>
      </c>
      <c r="H82" s="9">
        <v>6</v>
      </c>
      <c r="I82" s="9" t="s">
        <v>84</v>
      </c>
      <c r="J82" s="9" t="s">
        <v>84</v>
      </c>
      <c r="K82" s="9" t="s">
        <v>243</v>
      </c>
      <c r="L82" s="9"/>
      <c r="M82" s="9"/>
      <c r="N82" s="9">
        <v>1</v>
      </c>
      <c r="O82" s="9">
        <v>1</v>
      </c>
      <c r="P82" s="9" t="s">
        <v>89</v>
      </c>
      <c r="Q82" s="9"/>
    </row>
    <row r="83" spans="1:17" x14ac:dyDescent="0.2">
      <c r="A83" s="9">
        <v>79</v>
      </c>
      <c r="B83" s="9"/>
      <c r="C83" s="18" t="s">
        <v>304</v>
      </c>
      <c r="D83" s="9" t="s">
        <v>244</v>
      </c>
      <c r="E83" s="9" t="s">
        <v>110</v>
      </c>
      <c r="F83" s="9">
        <v>5</v>
      </c>
      <c r="G83" s="9" t="s">
        <v>84</v>
      </c>
      <c r="H83" s="9">
        <v>7</v>
      </c>
      <c r="I83" s="9">
        <v>5</v>
      </c>
      <c r="J83" s="9">
        <v>3</v>
      </c>
      <c r="K83" s="9" t="s">
        <v>243</v>
      </c>
      <c r="L83" s="9"/>
      <c r="M83" s="9"/>
      <c r="N83" s="9" t="s">
        <v>89</v>
      </c>
      <c r="O83" s="9" t="s">
        <v>89</v>
      </c>
      <c r="P83" s="9">
        <v>1</v>
      </c>
      <c r="Q83" s="9"/>
    </row>
    <row r="84" spans="1:17" x14ac:dyDescent="0.2">
      <c r="A84" s="9">
        <v>80</v>
      </c>
      <c r="B84" s="9"/>
      <c r="C84" s="18" t="s">
        <v>305</v>
      </c>
      <c r="D84" s="9" t="s">
        <v>244</v>
      </c>
      <c r="E84" s="9" t="s">
        <v>102</v>
      </c>
      <c r="F84" s="9">
        <v>7</v>
      </c>
      <c r="G84" s="9">
        <v>7</v>
      </c>
      <c r="H84" s="9">
        <v>3</v>
      </c>
      <c r="I84" s="9" t="s">
        <v>82</v>
      </c>
      <c r="J84" s="9">
        <v>7</v>
      </c>
      <c r="K84" s="9" t="s">
        <v>243</v>
      </c>
      <c r="L84" s="9"/>
      <c r="M84" s="9"/>
      <c r="N84" s="9" t="s">
        <v>84</v>
      </c>
      <c r="O84" s="9">
        <v>5</v>
      </c>
      <c r="P84" s="9" t="s">
        <v>84</v>
      </c>
      <c r="Q84" s="9"/>
    </row>
    <row r="85" spans="1:17" x14ac:dyDescent="0.2">
      <c r="A85" s="9">
        <v>81</v>
      </c>
      <c r="B85" s="9"/>
      <c r="C85" s="18" t="s">
        <v>306</v>
      </c>
      <c r="D85" s="9">
        <v>6505</v>
      </c>
      <c r="E85" s="9" t="s">
        <v>102</v>
      </c>
      <c r="F85" s="9" t="s">
        <v>84</v>
      </c>
      <c r="G85" s="9" t="s">
        <v>80</v>
      </c>
      <c r="H85" s="9" t="s">
        <v>89</v>
      </c>
      <c r="I85" s="9" t="s">
        <v>84</v>
      </c>
      <c r="J85" s="9" t="s">
        <v>84</v>
      </c>
      <c r="K85" s="9" t="s">
        <v>243</v>
      </c>
      <c r="L85" s="9"/>
      <c r="M85" s="9"/>
      <c r="N85" s="9" t="s">
        <v>89</v>
      </c>
      <c r="O85" s="9" t="s">
        <v>89</v>
      </c>
      <c r="P85" s="9">
        <v>1</v>
      </c>
      <c r="Q85" s="9"/>
    </row>
    <row r="86" spans="1:17" x14ac:dyDescent="0.2">
      <c r="A86" s="9">
        <v>82</v>
      </c>
      <c r="B86" s="9"/>
      <c r="C86" s="18" t="s">
        <v>307</v>
      </c>
      <c r="D86" s="9">
        <v>6505</v>
      </c>
      <c r="E86" s="9" t="s">
        <v>110</v>
      </c>
      <c r="F86" s="9" t="s">
        <v>89</v>
      </c>
      <c r="G86" s="9">
        <v>4</v>
      </c>
      <c r="H86" s="9" t="s">
        <v>84</v>
      </c>
      <c r="I86" s="9">
        <v>1</v>
      </c>
      <c r="J86" s="9">
        <v>3</v>
      </c>
      <c r="K86" s="9" t="s">
        <v>243</v>
      </c>
      <c r="L86" s="9"/>
      <c r="M86" s="9"/>
      <c r="N86" s="9">
        <v>1</v>
      </c>
      <c r="O86" s="9">
        <v>1</v>
      </c>
      <c r="P86" s="9">
        <v>3</v>
      </c>
      <c r="Q86" s="9"/>
    </row>
    <row r="87" spans="1:17" x14ac:dyDescent="0.2">
      <c r="A87" s="9">
        <v>83</v>
      </c>
      <c r="B87" s="9"/>
      <c r="C87" s="18" t="s">
        <v>308</v>
      </c>
      <c r="D87" s="9" t="s">
        <v>245</v>
      </c>
      <c r="E87" s="9" t="s">
        <v>102</v>
      </c>
      <c r="F87" s="9" t="s">
        <v>76</v>
      </c>
      <c r="G87" s="9">
        <v>6</v>
      </c>
      <c r="H87" s="9">
        <v>1</v>
      </c>
      <c r="I87" s="9">
        <v>6</v>
      </c>
      <c r="J87" s="9">
        <v>5</v>
      </c>
      <c r="K87" s="9" t="s">
        <v>246</v>
      </c>
      <c r="L87" s="9" t="s">
        <v>76</v>
      </c>
      <c r="M87" s="9">
        <v>5</v>
      </c>
      <c r="N87" s="9" t="s">
        <v>90</v>
      </c>
      <c r="O87" s="9">
        <v>1</v>
      </c>
      <c r="P87" s="9" t="s">
        <v>89</v>
      </c>
      <c r="Q87" s="9"/>
    </row>
    <row r="88" spans="1:17" x14ac:dyDescent="0.2">
      <c r="A88" s="9">
        <v>84</v>
      </c>
      <c r="B88" s="9"/>
      <c r="C88" s="18" t="s">
        <v>309</v>
      </c>
      <c r="D88" s="9" t="s">
        <v>115</v>
      </c>
      <c r="E88" s="9" t="s">
        <v>102</v>
      </c>
      <c r="F88" s="9">
        <v>6</v>
      </c>
      <c r="G88" s="9">
        <v>7</v>
      </c>
      <c r="H88" s="9" t="s">
        <v>76</v>
      </c>
      <c r="I88" s="9" t="s">
        <v>76</v>
      </c>
      <c r="J88" s="9" t="s">
        <v>84</v>
      </c>
      <c r="K88" s="9" t="s">
        <v>4</v>
      </c>
      <c r="L88" s="9" t="s">
        <v>89</v>
      </c>
      <c r="M88" s="9" t="s">
        <v>89</v>
      </c>
      <c r="N88" s="9">
        <v>1</v>
      </c>
      <c r="O88" s="9">
        <v>1</v>
      </c>
      <c r="P88" s="9" t="s">
        <v>76</v>
      </c>
      <c r="Q88" s="9"/>
    </row>
    <row r="89" spans="1:17" x14ac:dyDescent="0.2">
      <c r="A89" s="9">
        <v>85</v>
      </c>
      <c r="B89" s="9"/>
      <c r="C89" s="18" t="s">
        <v>310</v>
      </c>
      <c r="D89" s="9" t="s">
        <v>115</v>
      </c>
      <c r="E89" s="9" t="s">
        <v>110</v>
      </c>
      <c r="F89" s="9">
        <v>7</v>
      </c>
      <c r="G89" s="9" t="s">
        <v>76</v>
      </c>
      <c r="H89" s="9">
        <v>4</v>
      </c>
      <c r="I89" s="9" t="s">
        <v>82</v>
      </c>
      <c r="J89" s="9">
        <v>3</v>
      </c>
      <c r="K89" s="9" t="s">
        <v>243</v>
      </c>
      <c r="L89" s="9"/>
      <c r="M89" s="9"/>
      <c r="N89" s="9">
        <v>2</v>
      </c>
      <c r="O89" s="9" t="s">
        <v>90</v>
      </c>
      <c r="P89" s="9">
        <v>2</v>
      </c>
      <c r="Q89" s="9"/>
    </row>
    <row r="90" spans="1:17" x14ac:dyDescent="0.2">
      <c r="A90" s="9">
        <v>86</v>
      </c>
      <c r="B90" s="9"/>
      <c r="C90" s="18" t="s">
        <v>311</v>
      </c>
      <c r="D90" s="9" t="s">
        <v>118</v>
      </c>
      <c r="E90" s="9" t="s">
        <v>102</v>
      </c>
      <c r="F90" s="9" t="s">
        <v>80</v>
      </c>
      <c r="G90" s="9" t="s">
        <v>82</v>
      </c>
      <c r="H90" s="9">
        <v>4</v>
      </c>
      <c r="I90" s="9">
        <v>5</v>
      </c>
      <c r="J90" s="9" t="s">
        <v>80</v>
      </c>
      <c r="K90" s="9" t="s">
        <v>247</v>
      </c>
      <c r="L90" s="9" t="s">
        <v>82</v>
      </c>
      <c r="M90" s="9" t="s">
        <v>84</v>
      </c>
      <c r="N90" s="9">
        <v>1</v>
      </c>
      <c r="O90" s="9">
        <v>1</v>
      </c>
      <c r="P90" s="9">
        <v>5</v>
      </c>
      <c r="Q90" s="9"/>
    </row>
    <row r="91" spans="1:17" x14ac:dyDescent="0.2">
      <c r="A91" s="9">
        <v>87</v>
      </c>
      <c r="B91" s="9"/>
      <c r="C91" s="18" t="s">
        <v>312</v>
      </c>
      <c r="D91" s="9" t="s">
        <v>115</v>
      </c>
      <c r="E91" s="9" t="s">
        <v>102</v>
      </c>
      <c r="F91" s="9" t="s">
        <v>82</v>
      </c>
      <c r="G91" s="9" t="s">
        <v>89</v>
      </c>
      <c r="H91" s="9" t="s">
        <v>82</v>
      </c>
      <c r="I91" s="9" t="s">
        <v>82</v>
      </c>
      <c r="J91" s="9" t="s">
        <v>84</v>
      </c>
      <c r="K91" s="9" t="s">
        <v>243</v>
      </c>
      <c r="L91" s="9"/>
      <c r="M91" s="9"/>
      <c r="N91" s="9">
        <v>1</v>
      </c>
      <c r="O91" s="9">
        <v>1</v>
      </c>
      <c r="P91" s="9">
        <v>3</v>
      </c>
      <c r="Q91" s="9"/>
    </row>
    <row r="92" spans="1:17" x14ac:dyDescent="0.2">
      <c r="A92" s="9">
        <v>88</v>
      </c>
      <c r="B92" s="9"/>
      <c r="C92" s="18" t="s">
        <v>313</v>
      </c>
      <c r="D92" s="9" t="s">
        <v>248</v>
      </c>
      <c r="E92" s="9" t="s">
        <v>102</v>
      </c>
      <c r="F92" s="9" t="s">
        <v>89</v>
      </c>
      <c r="G92" s="9">
        <v>7</v>
      </c>
      <c r="H92" s="9" t="s">
        <v>89</v>
      </c>
      <c r="I92" s="9" t="s">
        <v>82</v>
      </c>
      <c r="J92" s="9">
        <v>3</v>
      </c>
      <c r="K92" s="9" t="s">
        <v>249</v>
      </c>
      <c r="L92" s="9" t="s">
        <v>90</v>
      </c>
      <c r="M92" s="9" t="s">
        <v>84</v>
      </c>
      <c r="N92" s="9" t="s">
        <v>90</v>
      </c>
      <c r="O92" s="9" t="s">
        <v>90</v>
      </c>
      <c r="P92" s="9">
        <v>3</v>
      </c>
      <c r="Q92" s="9"/>
    </row>
    <row r="93" spans="1:17" x14ac:dyDescent="0.2">
      <c r="A93" s="9">
        <v>89</v>
      </c>
      <c r="B93" s="9" t="s">
        <v>338</v>
      </c>
      <c r="C93" s="18" t="s">
        <v>314</v>
      </c>
      <c r="D93" s="9" t="s">
        <v>245</v>
      </c>
      <c r="E93" s="9" t="s">
        <v>110</v>
      </c>
      <c r="F93" s="9" t="s">
        <v>76</v>
      </c>
      <c r="G93" s="9" t="s">
        <v>84</v>
      </c>
      <c r="H93" s="9">
        <v>5</v>
      </c>
      <c r="I93" s="9">
        <v>5</v>
      </c>
      <c r="J93" s="9">
        <v>2</v>
      </c>
      <c r="K93" s="9" t="s">
        <v>4</v>
      </c>
      <c r="L93" s="9" t="s">
        <v>89</v>
      </c>
      <c r="M93" s="9" t="s">
        <v>84</v>
      </c>
      <c r="N93" s="9">
        <v>1</v>
      </c>
      <c r="O93" s="9">
        <v>1</v>
      </c>
      <c r="P93" s="9">
        <v>5</v>
      </c>
      <c r="Q93" s="9"/>
    </row>
    <row r="94" spans="1:17" x14ac:dyDescent="0.2">
      <c r="A94" s="9">
        <v>90</v>
      </c>
      <c r="B94" s="9"/>
      <c r="C94" s="18" t="s">
        <v>315</v>
      </c>
      <c r="D94" s="9" t="s">
        <v>118</v>
      </c>
      <c r="E94" s="9" t="s">
        <v>102</v>
      </c>
      <c r="F94" s="9" t="s">
        <v>80</v>
      </c>
      <c r="G94" s="9" t="s">
        <v>80</v>
      </c>
      <c r="H94" s="9">
        <v>6</v>
      </c>
      <c r="I94" s="9" t="s">
        <v>76</v>
      </c>
      <c r="J94" s="9">
        <v>6</v>
      </c>
      <c r="K94" s="9" t="s">
        <v>249</v>
      </c>
      <c r="L94" s="9">
        <v>4</v>
      </c>
      <c r="M94" s="9">
        <v>7</v>
      </c>
      <c r="N94" s="9">
        <v>1</v>
      </c>
      <c r="O94" s="9">
        <v>1</v>
      </c>
      <c r="P94" s="9">
        <v>7</v>
      </c>
      <c r="Q94" s="9"/>
    </row>
    <row r="95" spans="1:17" x14ac:dyDescent="0.2">
      <c r="A95" s="9">
        <v>91</v>
      </c>
      <c r="B95" s="9"/>
      <c r="C95" s="18" t="s">
        <v>316</v>
      </c>
      <c r="D95" s="9" t="s">
        <v>244</v>
      </c>
      <c r="E95" s="9" t="s">
        <v>110</v>
      </c>
      <c r="F95" s="9">
        <v>7</v>
      </c>
      <c r="G95" s="9">
        <v>4</v>
      </c>
      <c r="H95" s="9">
        <v>4</v>
      </c>
      <c r="I95" s="9">
        <v>4</v>
      </c>
      <c r="J95" s="9" t="s">
        <v>84</v>
      </c>
      <c r="K95" s="9" t="s">
        <v>123</v>
      </c>
      <c r="L95" s="9" t="s">
        <v>76</v>
      </c>
      <c r="M95" s="9" t="s">
        <v>76</v>
      </c>
      <c r="N95" s="9">
        <v>1</v>
      </c>
      <c r="O95" s="9">
        <v>1</v>
      </c>
      <c r="P95" s="9">
        <v>1</v>
      </c>
      <c r="Q95" s="9"/>
    </row>
    <row r="96" spans="1:17" x14ac:dyDescent="0.2">
      <c r="A96" s="9">
        <v>92</v>
      </c>
      <c r="B96" s="9"/>
      <c r="C96" s="18" t="s">
        <v>317</v>
      </c>
      <c r="D96" s="9" t="s">
        <v>245</v>
      </c>
      <c r="E96" s="9" t="s">
        <v>102</v>
      </c>
      <c r="F96" s="9">
        <v>5</v>
      </c>
      <c r="G96" s="9" t="s">
        <v>82</v>
      </c>
      <c r="H96" s="9">
        <v>6</v>
      </c>
      <c r="I96" s="9">
        <v>7</v>
      </c>
      <c r="J96" s="9">
        <v>3</v>
      </c>
      <c r="K96" s="9" t="s">
        <v>250</v>
      </c>
      <c r="L96" s="9" t="s">
        <v>76</v>
      </c>
      <c r="M96" s="9">
        <v>7</v>
      </c>
      <c r="N96" s="9">
        <v>1</v>
      </c>
      <c r="O96" s="9">
        <v>1</v>
      </c>
      <c r="P96" s="9">
        <v>3</v>
      </c>
      <c r="Q96" s="9"/>
    </row>
    <row r="97" spans="1:17" x14ac:dyDescent="0.2">
      <c r="A97" s="9">
        <v>93</v>
      </c>
      <c r="B97" s="9"/>
      <c r="C97" s="18" t="s">
        <v>318</v>
      </c>
      <c r="D97" s="9" t="s">
        <v>115</v>
      </c>
      <c r="E97" s="9" t="s">
        <v>102</v>
      </c>
      <c r="F97" s="9" t="s">
        <v>82</v>
      </c>
      <c r="G97" s="9">
        <v>7</v>
      </c>
      <c r="H97" s="9">
        <v>4</v>
      </c>
      <c r="I97" s="9">
        <v>7</v>
      </c>
      <c r="J97" s="9">
        <v>7</v>
      </c>
      <c r="K97" s="9" t="s">
        <v>243</v>
      </c>
      <c r="L97" s="9"/>
      <c r="M97" s="9"/>
      <c r="N97" s="9">
        <v>1</v>
      </c>
      <c r="O97" s="9">
        <v>1</v>
      </c>
      <c r="P97" s="9">
        <v>1</v>
      </c>
      <c r="Q97" s="9"/>
    </row>
    <row r="98" spans="1:17" x14ac:dyDescent="0.2">
      <c r="A98" s="9">
        <v>94</v>
      </c>
      <c r="B98" s="9"/>
      <c r="C98" s="18" t="s">
        <v>319</v>
      </c>
      <c r="D98" s="9" t="s">
        <v>244</v>
      </c>
      <c r="E98" s="9" t="s">
        <v>110</v>
      </c>
      <c r="F98" s="9" t="s">
        <v>80</v>
      </c>
      <c r="G98" s="9">
        <v>7</v>
      </c>
      <c r="H98" s="9" t="s">
        <v>84</v>
      </c>
      <c r="I98" s="9" t="s">
        <v>80</v>
      </c>
      <c r="J98" s="9">
        <v>5</v>
      </c>
      <c r="K98" s="9" t="s">
        <v>243</v>
      </c>
      <c r="L98" s="9"/>
      <c r="M98" s="9"/>
      <c r="N98" s="9">
        <v>1</v>
      </c>
      <c r="O98" s="9">
        <v>1</v>
      </c>
      <c r="P98" s="9" t="s">
        <v>76</v>
      </c>
      <c r="Q98" s="9"/>
    </row>
    <row r="99" spans="1:17" x14ac:dyDescent="0.2">
      <c r="A99" s="9">
        <v>95</v>
      </c>
      <c r="B99" s="9"/>
      <c r="C99" s="18" t="s">
        <v>320</v>
      </c>
      <c r="D99" s="9" t="s">
        <v>115</v>
      </c>
      <c r="E99" s="9" t="s">
        <v>102</v>
      </c>
      <c r="F99" s="9" t="s">
        <v>80</v>
      </c>
      <c r="G99" s="9" t="s">
        <v>84</v>
      </c>
      <c r="H99" s="9" t="s">
        <v>76</v>
      </c>
      <c r="I99" s="9" t="s">
        <v>82</v>
      </c>
      <c r="J99" s="9">
        <v>7</v>
      </c>
      <c r="K99" s="9" t="s">
        <v>250</v>
      </c>
      <c r="L99" s="9">
        <v>1</v>
      </c>
      <c r="M99" s="9">
        <v>1</v>
      </c>
      <c r="N99" s="9" t="s">
        <v>84</v>
      </c>
      <c r="O99" s="9">
        <v>5</v>
      </c>
      <c r="P99" s="9" t="s">
        <v>84</v>
      </c>
      <c r="Q99" s="9"/>
    </row>
    <row r="100" spans="1:17" x14ac:dyDescent="0.2">
      <c r="A100" s="9">
        <v>96</v>
      </c>
      <c r="B100" s="9"/>
      <c r="C100" s="18" t="s">
        <v>321</v>
      </c>
      <c r="D100" s="9" t="s">
        <v>245</v>
      </c>
      <c r="E100" s="9" t="s">
        <v>110</v>
      </c>
      <c r="F100" s="9">
        <v>7</v>
      </c>
      <c r="G100" s="9" t="s">
        <v>82</v>
      </c>
      <c r="H100" s="9">
        <v>4</v>
      </c>
      <c r="I100" s="9" t="s">
        <v>82</v>
      </c>
      <c r="J100" s="9">
        <v>5</v>
      </c>
      <c r="K100" s="9" t="s">
        <v>250</v>
      </c>
      <c r="L100" s="9" t="s">
        <v>89</v>
      </c>
      <c r="M100" s="9" t="s">
        <v>76</v>
      </c>
      <c r="N100" s="9">
        <v>1</v>
      </c>
      <c r="O100" s="9">
        <v>1</v>
      </c>
      <c r="P100" s="9">
        <v>4</v>
      </c>
      <c r="Q100" s="9"/>
    </row>
    <row r="101" spans="1:17" x14ac:dyDescent="0.2">
      <c r="A101" s="9">
        <v>97</v>
      </c>
      <c r="B101" s="9"/>
      <c r="C101" s="18" t="s">
        <v>322</v>
      </c>
      <c r="D101" s="9" t="s">
        <v>244</v>
      </c>
      <c r="E101" s="9" t="s">
        <v>102</v>
      </c>
      <c r="F101" s="9">
        <v>6</v>
      </c>
      <c r="G101" s="9" t="s">
        <v>82</v>
      </c>
      <c r="H101" s="9" t="s">
        <v>76</v>
      </c>
      <c r="I101" s="9" t="s">
        <v>82</v>
      </c>
      <c r="J101" s="9" t="s">
        <v>76</v>
      </c>
      <c r="K101" s="9" t="s">
        <v>123</v>
      </c>
      <c r="L101" s="9" t="s">
        <v>76</v>
      </c>
      <c r="M101" s="9" t="s">
        <v>84</v>
      </c>
      <c r="N101" s="9">
        <v>2</v>
      </c>
      <c r="O101" s="9">
        <v>1</v>
      </c>
      <c r="P101" s="9">
        <v>7</v>
      </c>
      <c r="Q101" s="9"/>
    </row>
    <row r="102" spans="1:17" x14ac:dyDescent="0.2">
      <c r="A102" s="9">
        <v>98</v>
      </c>
      <c r="B102" s="9"/>
      <c r="C102" s="18" t="s">
        <v>323</v>
      </c>
      <c r="D102" s="9" t="s">
        <v>118</v>
      </c>
      <c r="E102" s="9" t="s">
        <v>102</v>
      </c>
      <c r="F102" s="9">
        <v>4</v>
      </c>
      <c r="G102" s="9">
        <v>5</v>
      </c>
      <c r="H102" s="9">
        <v>4</v>
      </c>
      <c r="I102" s="9">
        <v>5</v>
      </c>
      <c r="J102" s="9" t="s">
        <v>76</v>
      </c>
      <c r="K102" s="9" t="s">
        <v>250</v>
      </c>
      <c r="L102" s="9">
        <v>2</v>
      </c>
      <c r="M102" s="9">
        <v>3</v>
      </c>
      <c r="N102" s="9">
        <v>1</v>
      </c>
      <c r="O102" s="9">
        <v>1</v>
      </c>
      <c r="P102" s="9">
        <v>5</v>
      </c>
      <c r="Q102" s="9"/>
    </row>
    <row r="103" spans="1:17" x14ac:dyDescent="0.2">
      <c r="A103" s="9">
        <v>99</v>
      </c>
      <c r="B103" s="9"/>
      <c r="C103" s="18" t="s">
        <v>324</v>
      </c>
      <c r="D103" s="9" t="s">
        <v>118</v>
      </c>
      <c r="E103" s="9" t="s">
        <v>102</v>
      </c>
      <c r="F103" s="9">
        <v>7</v>
      </c>
      <c r="G103" s="9">
        <v>6</v>
      </c>
      <c r="H103" s="9" t="s">
        <v>82</v>
      </c>
      <c r="I103" s="9" t="s">
        <v>76</v>
      </c>
      <c r="J103" s="9">
        <v>4</v>
      </c>
      <c r="K103" s="9" t="s">
        <v>249</v>
      </c>
      <c r="L103" s="9">
        <v>1</v>
      </c>
      <c r="M103" s="9">
        <v>7</v>
      </c>
      <c r="N103" s="9">
        <v>1</v>
      </c>
      <c r="O103" s="9">
        <v>1</v>
      </c>
      <c r="P103" s="9">
        <v>7</v>
      </c>
      <c r="Q103" s="9"/>
    </row>
    <row r="104" spans="1:17" x14ac:dyDescent="0.2">
      <c r="A104" s="9">
        <v>100</v>
      </c>
      <c r="B104" s="9"/>
      <c r="C104" s="19" t="s">
        <v>283</v>
      </c>
      <c r="D104" s="9">
        <v>6505</v>
      </c>
      <c r="E104" s="9" t="s">
        <v>110</v>
      </c>
      <c r="F104" s="9">
        <v>7</v>
      </c>
      <c r="G104" s="9">
        <v>3</v>
      </c>
      <c r="H104" s="9" t="s">
        <v>89</v>
      </c>
      <c r="I104" s="9" t="s">
        <v>81</v>
      </c>
      <c r="J104" s="9">
        <v>7</v>
      </c>
      <c r="K104" s="9" t="s">
        <v>104</v>
      </c>
      <c r="L104" s="9">
        <v>7</v>
      </c>
      <c r="M104" s="9" t="s">
        <v>76</v>
      </c>
      <c r="N104" s="9" t="s">
        <v>77</v>
      </c>
      <c r="O104" s="9">
        <v>7</v>
      </c>
      <c r="P104" s="9">
        <v>7</v>
      </c>
      <c r="Q104" s="9"/>
    </row>
    <row r="105" spans="1:17" x14ac:dyDescent="0.2">
      <c r="A105" s="9">
        <v>101</v>
      </c>
      <c r="B105" s="9" t="s">
        <v>261</v>
      </c>
      <c r="C105" s="19" t="s">
        <v>143</v>
      </c>
      <c r="D105" s="9">
        <v>6505</v>
      </c>
      <c r="E105" s="9" t="s">
        <v>110</v>
      </c>
      <c r="F105" s="9" t="s">
        <v>86</v>
      </c>
      <c r="G105" s="9" t="s">
        <v>86</v>
      </c>
      <c r="H105" s="9">
        <v>4</v>
      </c>
      <c r="I105" s="9" t="s">
        <v>86</v>
      </c>
      <c r="J105" s="9" t="s">
        <v>84</v>
      </c>
      <c r="K105" s="9" t="s">
        <v>137</v>
      </c>
      <c r="L105" s="9">
        <v>5</v>
      </c>
      <c r="M105" s="9" t="s">
        <v>80</v>
      </c>
      <c r="N105" s="9" t="s">
        <v>87</v>
      </c>
      <c r="O105" s="9">
        <v>7</v>
      </c>
      <c r="P105" s="9">
        <v>1</v>
      </c>
      <c r="Q105" s="9"/>
    </row>
    <row r="106" spans="1:17" x14ac:dyDescent="0.2">
      <c r="A106" s="9">
        <v>102</v>
      </c>
      <c r="B106" s="9"/>
      <c r="C106" s="19" t="s">
        <v>284</v>
      </c>
      <c r="D106" s="9" t="s">
        <v>101</v>
      </c>
      <c r="E106" s="9" t="s">
        <v>107</v>
      </c>
      <c r="F106" s="9" t="s">
        <v>75</v>
      </c>
      <c r="G106" s="9">
        <v>7</v>
      </c>
      <c r="H106" s="9" t="s">
        <v>80</v>
      </c>
      <c r="I106" s="9" t="s">
        <v>83</v>
      </c>
      <c r="J106" s="9" t="s">
        <v>75</v>
      </c>
      <c r="K106" s="9" t="s">
        <v>137</v>
      </c>
      <c r="L106" s="9">
        <v>4</v>
      </c>
      <c r="M106" s="9">
        <v>4</v>
      </c>
      <c r="N106" s="9" t="s">
        <v>88</v>
      </c>
      <c r="O106" s="9" t="s">
        <v>88</v>
      </c>
      <c r="P106" s="9" t="s">
        <v>89</v>
      </c>
      <c r="Q106" s="9"/>
    </row>
    <row r="107" spans="1:17" x14ac:dyDescent="0.2">
      <c r="A107" s="9">
        <v>103</v>
      </c>
      <c r="B107" s="9"/>
      <c r="C107" s="19" t="s">
        <v>285</v>
      </c>
      <c r="D107" s="9" t="s">
        <v>134</v>
      </c>
      <c r="E107" s="9" t="s">
        <v>107</v>
      </c>
      <c r="F107" s="9">
        <v>4</v>
      </c>
      <c r="G107" s="9" t="s">
        <v>81</v>
      </c>
      <c r="H107" s="9" t="s">
        <v>80</v>
      </c>
      <c r="I107" s="9">
        <v>7</v>
      </c>
      <c r="J107" s="9" t="s">
        <v>91</v>
      </c>
      <c r="K107" s="9" t="s">
        <v>243</v>
      </c>
      <c r="L107" s="9"/>
      <c r="M107" s="9"/>
      <c r="N107" s="9" t="s">
        <v>82</v>
      </c>
      <c r="O107" s="9" t="s">
        <v>82</v>
      </c>
      <c r="P107" s="9">
        <v>1</v>
      </c>
      <c r="Q107" s="9"/>
    </row>
    <row r="108" spans="1:17" x14ac:dyDescent="0.2">
      <c r="A108" s="9">
        <v>104</v>
      </c>
      <c r="B108" s="9"/>
      <c r="C108" s="19" t="s">
        <v>286</v>
      </c>
      <c r="D108" s="9" t="s">
        <v>101</v>
      </c>
      <c r="E108" s="9" t="s">
        <v>107</v>
      </c>
      <c r="F108" s="9" t="s">
        <v>82</v>
      </c>
      <c r="G108" s="9">
        <v>6</v>
      </c>
      <c r="H108" s="9">
        <v>6</v>
      </c>
      <c r="I108" s="9" t="s">
        <v>82</v>
      </c>
      <c r="J108" s="9">
        <v>3</v>
      </c>
      <c r="K108" s="9" t="s">
        <v>243</v>
      </c>
      <c r="L108" s="9"/>
      <c r="M108" s="9"/>
      <c r="N108" s="9" t="s">
        <v>98</v>
      </c>
      <c r="O108" s="9" t="s">
        <v>98</v>
      </c>
      <c r="P108" s="9">
        <v>1</v>
      </c>
      <c r="Q108" s="9"/>
    </row>
    <row r="109" spans="1:17" x14ac:dyDescent="0.2">
      <c r="A109" s="9">
        <v>105</v>
      </c>
      <c r="B109" s="9"/>
      <c r="C109" s="19" t="s">
        <v>287</v>
      </c>
      <c r="D109" s="9">
        <v>6505</v>
      </c>
      <c r="E109" s="9" t="s">
        <v>107</v>
      </c>
      <c r="F109" s="9" t="s">
        <v>83</v>
      </c>
      <c r="G109" s="9">
        <v>6</v>
      </c>
      <c r="H109" s="9" t="s">
        <v>89</v>
      </c>
      <c r="I109" s="9" t="s">
        <v>76</v>
      </c>
      <c r="J109" s="9" t="s">
        <v>82</v>
      </c>
      <c r="K109" s="9" t="s">
        <v>123</v>
      </c>
      <c r="L109" s="9">
        <v>4</v>
      </c>
      <c r="M109" s="9">
        <v>4</v>
      </c>
      <c r="N109" s="9" t="s">
        <v>87</v>
      </c>
      <c r="O109" s="9" t="s">
        <v>87</v>
      </c>
      <c r="P109" s="9" t="s">
        <v>87</v>
      </c>
      <c r="Q109" s="9"/>
    </row>
    <row r="110" spans="1:17" x14ac:dyDescent="0.2">
      <c r="A110" s="9">
        <v>106</v>
      </c>
      <c r="B110" s="9"/>
      <c r="C110" s="19" t="s">
        <v>288</v>
      </c>
      <c r="D110" s="9">
        <v>6505</v>
      </c>
      <c r="E110" s="9" t="s">
        <v>110</v>
      </c>
      <c r="F110" s="9">
        <v>7</v>
      </c>
      <c r="G110" s="9" t="s">
        <v>81</v>
      </c>
      <c r="H110" s="9" t="s">
        <v>289</v>
      </c>
      <c r="I110" s="9" t="s">
        <v>84</v>
      </c>
      <c r="J110" s="9" t="s">
        <v>84</v>
      </c>
      <c r="K110" s="9" t="s">
        <v>123</v>
      </c>
      <c r="L110" s="9">
        <v>4</v>
      </c>
      <c r="M110" s="9">
        <v>4</v>
      </c>
      <c r="N110" s="9" t="s">
        <v>87</v>
      </c>
      <c r="O110" s="9" t="s">
        <v>87</v>
      </c>
      <c r="P110" s="9" t="s">
        <v>87</v>
      </c>
      <c r="Q110" s="9"/>
    </row>
    <row r="111" spans="1:17" x14ac:dyDescent="0.2">
      <c r="A111" s="9">
        <v>107</v>
      </c>
      <c r="B111" s="9" t="s">
        <v>261</v>
      </c>
      <c r="C111" s="19" t="s">
        <v>153</v>
      </c>
      <c r="D111" s="9">
        <v>6505</v>
      </c>
      <c r="E111" s="9" t="s">
        <v>110</v>
      </c>
      <c r="F111" s="9" t="s">
        <v>84</v>
      </c>
      <c r="G111" s="9">
        <v>5</v>
      </c>
      <c r="H111" s="9">
        <v>3</v>
      </c>
      <c r="I111" s="9">
        <v>7</v>
      </c>
      <c r="J111" s="9">
        <v>7</v>
      </c>
      <c r="K111" s="9" t="s">
        <v>243</v>
      </c>
      <c r="L111" s="9"/>
      <c r="M111" s="9"/>
      <c r="N111" s="9" t="s">
        <v>87</v>
      </c>
      <c r="O111" s="9">
        <v>1</v>
      </c>
      <c r="P111" s="9">
        <v>5</v>
      </c>
      <c r="Q111" s="9"/>
    </row>
    <row r="112" spans="1:17" x14ac:dyDescent="0.2">
      <c r="A112" s="9">
        <v>108</v>
      </c>
      <c r="B112" s="9"/>
      <c r="C112" s="19" t="s">
        <v>290</v>
      </c>
      <c r="D112" s="9" t="s">
        <v>134</v>
      </c>
      <c r="E112" s="9" t="s">
        <v>110</v>
      </c>
      <c r="F112" s="9">
        <v>7</v>
      </c>
      <c r="G112" s="9">
        <v>5</v>
      </c>
      <c r="H112" s="9">
        <v>2</v>
      </c>
      <c r="I112" s="9">
        <v>7</v>
      </c>
      <c r="J112" s="9">
        <v>7</v>
      </c>
      <c r="K112" s="9" t="s">
        <v>123</v>
      </c>
      <c r="L112" s="9">
        <v>5</v>
      </c>
      <c r="M112" s="9">
        <v>3</v>
      </c>
      <c r="N112" s="9" t="s">
        <v>87</v>
      </c>
      <c r="O112" s="9" t="s">
        <v>87</v>
      </c>
      <c r="P112" s="9">
        <v>1</v>
      </c>
      <c r="Q112" s="9"/>
    </row>
    <row r="113" spans="1:17" x14ac:dyDescent="0.2">
      <c r="A113" s="9">
        <v>109</v>
      </c>
      <c r="B113" s="9"/>
      <c r="C113" s="19" t="s">
        <v>291</v>
      </c>
      <c r="D113" s="9" t="s">
        <v>142</v>
      </c>
      <c r="E113" s="9" t="s">
        <v>102</v>
      </c>
      <c r="F113" s="9" t="s">
        <v>84</v>
      </c>
      <c r="G113" s="9" t="s">
        <v>77</v>
      </c>
      <c r="H113" s="9" t="s">
        <v>75</v>
      </c>
      <c r="I113" s="9">
        <v>7</v>
      </c>
      <c r="J113" s="9" t="s">
        <v>79</v>
      </c>
      <c r="K113" s="9" t="s">
        <v>156</v>
      </c>
      <c r="L113" s="9" t="s">
        <v>91</v>
      </c>
      <c r="M113" s="9">
        <v>7</v>
      </c>
      <c r="N113" s="9" t="s">
        <v>87</v>
      </c>
      <c r="O113" s="9" t="s">
        <v>87</v>
      </c>
      <c r="P113" s="9">
        <v>7</v>
      </c>
      <c r="Q113" s="9"/>
    </row>
    <row r="114" spans="1:17" x14ac:dyDescent="0.2">
      <c r="A114" s="9">
        <v>110</v>
      </c>
      <c r="B114" s="9"/>
      <c r="C114" s="19" t="s">
        <v>292</v>
      </c>
      <c r="D114" s="9" t="s">
        <v>142</v>
      </c>
      <c r="E114" s="9" t="s">
        <v>107</v>
      </c>
      <c r="F114" s="9" t="s">
        <v>98</v>
      </c>
      <c r="G114" s="9" t="s">
        <v>77</v>
      </c>
      <c r="H114" s="9" t="s">
        <v>76</v>
      </c>
      <c r="I114" s="9" t="s">
        <v>77</v>
      </c>
      <c r="J114" s="9" t="s">
        <v>80</v>
      </c>
      <c r="K114" s="9" t="s">
        <v>17</v>
      </c>
      <c r="L114" s="9">
        <v>4</v>
      </c>
      <c r="M114" s="9" t="s">
        <v>89</v>
      </c>
      <c r="N114" s="9" t="s">
        <v>87</v>
      </c>
      <c r="O114" s="9" t="s">
        <v>87</v>
      </c>
      <c r="P114" s="9" t="s">
        <v>89</v>
      </c>
      <c r="Q114" s="9"/>
    </row>
    <row r="115" spans="1:17" x14ac:dyDescent="0.2">
      <c r="A115" s="9">
        <v>111</v>
      </c>
      <c r="B115" s="9"/>
      <c r="C115" s="19" t="s">
        <v>293</v>
      </c>
      <c r="D115" s="9" t="s">
        <v>134</v>
      </c>
      <c r="E115" s="9" t="s">
        <v>110</v>
      </c>
      <c r="F115" s="9">
        <v>7</v>
      </c>
      <c r="G115" s="9" t="s">
        <v>88</v>
      </c>
      <c r="H115" s="9" t="s">
        <v>87</v>
      </c>
      <c r="I115" s="9">
        <v>4</v>
      </c>
      <c r="J115" s="9" t="s">
        <v>82</v>
      </c>
      <c r="K115" s="9" t="s">
        <v>137</v>
      </c>
      <c r="L115" s="9">
        <v>4</v>
      </c>
      <c r="M115" s="9">
        <v>4</v>
      </c>
      <c r="N115" s="9" t="s">
        <v>88</v>
      </c>
      <c r="O115" s="9" t="s">
        <v>88</v>
      </c>
      <c r="P115" s="9">
        <v>2</v>
      </c>
      <c r="Q115" s="9"/>
    </row>
    <row r="116" spans="1:17" x14ac:dyDescent="0.2">
      <c r="A116" s="9">
        <v>112</v>
      </c>
      <c r="B116" s="9"/>
      <c r="C116" s="19" t="s">
        <v>215</v>
      </c>
      <c r="D116" s="9" t="s">
        <v>96</v>
      </c>
      <c r="E116" s="9" t="s">
        <v>102</v>
      </c>
      <c r="F116" s="9" t="s">
        <v>86</v>
      </c>
      <c r="G116" s="9" t="s">
        <v>83</v>
      </c>
      <c r="H116" s="9">
        <v>7</v>
      </c>
      <c r="I116" s="9" t="s">
        <v>75</v>
      </c>
      <c r="J116" s="9" t="s">
        <v>75</v>
      </c>
      <c r="K116" s="9" t="s">
        <v>249</v>
      </c>
      <c r="L116" s="9">
        <v>4</v>
      </c>
      <c r="M116" s="9">
        <v>4</v>
      </c>
      <c r="N116" s="9" t="s">
        <v>91</v>
      </c>
      <c r="O116" s="9" t="s">
        <v>91</v>
      </c>
      <c r="P116" s="9">
        <v>4</v>
      </c>
      <c r="Q116" s="9"/>
    </row>
    <row r="117" spans="1:17" x14ac:dyDescent="0.2">
      <c r="A117" s="9">
        <v>113</v>
      </c>
      <c r="B117" s="9"/>
      <c r="C117" s="19" t="s">
        <v>294</v>
      </c>
      <c r="D117" s="9" t="s">
        <v>134</v>
      </c>
      <c r="E117" s="9" t="s">
        <v>107</v>
      </c>
      <c r="F117" s="9">
        <v>4</v>
      </c>
      <c r="G117" s="9">
        <v>6</v>
      </c>
      <c r="H117" s="9">
        <v>3</v>
      </c>
      <c r="I117" s="9">
        <v>6</v>
      </c>
      <c r="J117" s="9">
        <v>4</v>
      </c>
      <c r="K117" s="9" t="s">
        <v>137</v>
      </c>
      <c r="L117" s="9">
        <v>4</v>
      </c>
      <c r="M117" s="9">
        <v>4</v>
      </c>
      <c r="N117" s="9" t="s">
        <v>88</v>
      </c>
      <c r="O117" s="9" t="s">
        <v>88</v>
      </c>
      <c r="P117" s="9">
        <v>1</v>
      </c>
      <c r="Q117" s="9"/>
    </row>
    <row r="118" spans="1:17" x14ac:dyDescent="0.2">
      <c r="A118" s="9">
        <v>114</v>
      </c>
      <c r="B118" s="9"/>
      <c r="C118" s="19" t="s">
        <v>296</v>
      </c>
      <c r="D118" s="9" t="s">
        <v>142</v>
      </c>
      <c r="E118" s="9" t="s">
        <v>110</v>
      </c>
      <c r="F118" s="9" t="s">
        <v>79</v>
      </c>
      <c r="G118" s="9">
        <v>7</v>
      </c>
      <c r="H118" s="9" t="s">
        <v>75</v>
      </c>
      <c r="I118" s="9">
        <v>7</v>
      </c>
      <c r="J118" s="9" t="s">
        <v>80</v>
      </c>
      <c r="K118" s="9" t="s">
        <v>137</v>
      </c>
      <c r="L118" s="9">
        <v>4</v>
      </c>
      <c r="M118" s="9">
        <v>4</v>
      </c>
      <c r="N118" s="9" t="s">
        <v>87</v>
      </c>
      <c r="O118" s="9" t="s">
        <v>87</v>
      </c>
      <c r="P118" s="9" t="s">
        <v>87</v>
      </c>
      <c r="Q118" s="9"/>
    </row>
    <row r="119" spans="1:17" x14ac:dyDescent="0.2">
      <c r="A119" s="9">
        <v>115</v>
      </c>
      <c r="B119" s="9"/>
      <c r="C119" s="19" t="s">
        <v>297</v>
      </c>
      <c r="D119" s="9" t="s">
        <v>101</v>
      </c>
      <c r="E119" s="9" t="s">
        <v>110</v>
      </c>
      <c r="F119" s="9" t="s">
        <v>83</v>
      </c>
      <c r="G119" s="9">
        <v>6</v>
      </c>
      <c r="H119" s="9" t="s">
        <v>83</v>
      </c>
      <c r="I119" s="9">
        <v>5</v>
      </c>
      <c r="J119" s="9" t="s">
        <v>76</v>
      </c>
      <c r="K119" s="9" t="s">
        <v>97</v>
      </c>
      <c r="L119" s="9">
        <v>4</v>
      </c>
      <c r="M119" s="9">
        <v>4</v>
      </c>
      <c r="N119" s="9" t="s">
        <v>87</v>
      </c>
      <c r="O119" s="9" t="s">
        <v>87</v>
      </c>
      <c r="P119" s="9" t="s">
        <v>78</v>
      </c>
      <c r="Q119" s="9"/>
    </row>
    <row r="120" spans="1:17" x14ac:dyDescent="0.2">
      <c r="A120" s="9">
        <v>116</v>
      </c>
      <c r="B120" s="9"/>
      <c r="C120" s="19" t="s">
        <v>298</v>
      </c>
      <c r="D120" s="9" t="s">
        <v>96</v>
      </c>
      <c r="E120" s="9" t="s">
        <v>102</v>
      </c>
      <c r="F120" s="9" t="s">
        <v>81</v>
      </c>
      <c r="G120" s="9" t="s">
        <v>83</v>
      </c>
      <c r="H120" s="9">
        <v>4</v>
      </c>
      <c r="I120" s="9">
        <v>5</v>
      </c>
      <c r="J120" s="9" t="s">
        <v>75</v>
      </c>
      <c r="K120" s="9" t="s">
        <v>249</v>
      </c>
      <c r="L120" s="9">
        <v>4</v>
      </c>
      <c r="M120" s="9">
        <v>4</v>
      </c>
      <c r="N120" s="9" t="s">
        <v>88</v>
      </c>
      <c r="O120" s="9" t="s">
        <v>88</v>
      </c>
      <c r="P120" s="9">
        <v>2</v>
      </c>
      <c r="Q120" s="9"/>
    </row>
    <row r="121" spans="1:17" x14ac:dyDescent="0.2">
      <c r="A121" s="9">
        <v>117</v>
      </c>
      <c r="B121" s="9" t="s">
        <v>130</v>
      </c>
      <c r="C121" s="19" t="s">
        <v>299</v>
      </c>
      <c r="D121" s="9">
        <v>6505</v>
      </c>
      <c r="E121" s="9" t="s">
        <v>110</v>
      </c>
      <c r="F121" s="9">
        <v>7</v>
      </c>
      <c r="G121" s="9">
        <v>7</v>
      </c>
      <c r="H121" s="9" t="s">
        <v>82</v>
      </c>
      <c r="I121" s="9">
        <v>5</v>
      </c>
      <c r="J121" s="9">
        <v>4</v>
      </c>
      <c r="K121" s="9" t="s">
        <v>249</v>
      </c>
      <c r="L121" s="9">
        <v>4</v>
      </c>
      <c r="M121" s="9">
        <v>4</v>
      </c>
      <c r="N121" s="9">
        <v>3</v>
      </c>
      <c r="O121" s="9">
        <v>3</v>
      </c>
      <c r="P121" s="9" t="s">
        <v>87</v>
      </c>
      <c r="Q121" s="9"/>
    </row>
    <row r="122" spans="1:17" x14ac:dyDescent="0.2">
      <c r="A122" s="9">
        <v>118</v>
      </c>
      <c r="B122" s="9" t="s">
        <v>130</v>
      </c>
      <c r="C122" s="19" t="s">
        <v>300</v>
      </c>
      <c r="D122" s="9">
        <v>6505</v>
      </c>
      <c r="E122" s="9" t="s">
        <v>110</v>
      </c>
      <c r="F122" s="9">
        <v>7</v>
      </c>
      <c r="G122" s="9">
        <v>5</v>
      </c>
      <c r="H122" s="9" t="s">
        <v>77</v>
      </c>
      <c r="I122" s="9" t="s">
        <v>81</v>
      </c>
      <c r="J122" s="9" t="s">
        <v>88</v>
      </c>
      <c r="K122" s="9" t="s">
        <v>131</v>
      </c>
      <c r="L122" s="9" t="s">
        <v>90</v>
      </c>
      <c r="M122" s="9" t="s">
        <v>83</v>
      </c>
      <c r="N122" s="9" t="s">
        <v>88</v>
      </c>
      <c r="O122" s="9" t="s">
        <v>88</v>
      </c>
      <c r="P122" s="9">
        <v>5</v>
      </c>
      <c r="Q122" s="9" t="s">
        <v>268</v>
      </c>
    </row>
    <row r="123" spans="1:17" x14ac:dyDescent="0.2">
      <c r="A123" s="9">
        <v>119</v>
      </c>
      <c r="B123" s="11" t="s">
        <v>130</v>
      </c>
      <c r="C123" s="11" t="s">
        <v>271</v>
      </c>
      <c r="D123" s="9">
        <v>6505</v>
      </c>
      <c r="E123" s="11" t="s">
        <v>110</v>
      </c>
      <c r="F123" s="9">
        <v>6</v>
      </c>
      <c r="G123" s="11" t="s">
        <v>84</v>
      </c>
      <c r="H123" s="9" t="s">
        <v>76</v>
      </c>
      <c r="I123" s="9">
        <v>4</v>
      </c>
      <c r="J123" s="9">
        <v>7</v>
      </c>
      <c r="K123" s="9" t="s">
        <v>137</v>
      </c>
      <c r="L123" s="9">
        <v>1</v>
      </c>
      <c r="M123" s="9">
        <v>4</v>
      </c>
      <c r="N123" s="9" t="s">
        <v>89</v>
      </c>
      <c r="O123" s="9">
        <v>3</v>
      </c>
      <c r="P123" s="9">
        <v>2</v>
      </c>
      <c r="Q123" s="11" t="s">
        <v>276</v>
      </c>
    </row>
    <row r="124" spans="1:17" x14ac:dyDescent="0.2">
      <c r="A124" s="9">
        <v>120</v>
      </c>
      <c r="B124" s="9" t="s">
        <v>99</v>
      </c>
      <c r="C124" s="9" t="s">
        <v>95</v>
      </c>
      <c r="D124" s="9" t="s">
        <v>96</v>
      </c>
      <c r="E124" s="9" t="s">
        <v>102</v>
      </c>
      <c r="F124" s="9" t="s">
        <v>85</v>
      </c>
      <c r="G124" s="9" t="s">
        <v>81</v>
      </c>
      <c r="H124" s="9" t="s">
        <v>75</v>
      </c>
      <c r="I124" s="9" t="s">
        <v>77</v>
      </c>
      <c r="J124" s="9">
        <v>7</v>
      </c>
      <c r="K124" s="9" t="s">
        <v>97</v>
      </c>
      <c r="L124" s="9" t="s">
        <v>83</v>
      </c>
      <c r="M124" s="9" t="s">
        <v>82</v>
      </c>
      <c r="N124" s="9">
        <v>1</v>
      </c>
      <c r="O124" s="9">
        <v>1</v>
      </c>
      <c r="P124" s="9" t="s">
        <v>98</v>
      </c>
      <c r="Q124" s="9"/>
    </row>
    <row r="125" spans="1:17" x14ac:dyDescent="0.2">
      <c r="A125" s="9">
        <v>121</v>
      </c>
      <c r="B125" s="9" t="s">
        <v>99</v>
      </c>
      <c r="C125" s="9" t="s">
        <v>100</v>
      </c>
      <c r="D125" s="9" t="s">
        <v>101</v>
      </c>
      <c r="E125" s="9" t="s">
        <v>102</v>
      </c>
      <c r="F125" s="9">
        <v>5</v>
      </c>
      <c r="G125" s="9">
        <v>5</v>
      </c>
      <c r="H125" s="9" t="s">
        <v>83</v>
      </c>
      <c r="I125" s="9">
        <v>5</v>
      </c>
      <c r="J125" s="9">
        <v>7</v>
      </c>
      <c r="K125" s="9" t="s">
        <v>104</v>
      </c>
      <c r="L125" s="9" t="s">
        <v>87</v>
      </c>
      <c r="M125" s="9" t="s">
        <v>91</v>
      </c>
      <c r="N125" s="9">
        <v>4</v>
      </c>
      <c r="O125" s="9">
        <v>2</v>
      </c>
      <c r="P125" s="9" t="s">
        <v>76</v>
      </c>
      <c r="Q125" s="9"/>
    </row>
    <row r="126" spans="1:17" x14ac:dyDescent="0.2">
      <c r="A126" s="9">
        <v>122</v>
      </c>
      <c r="B126" s="11" t="s">
        <v>261</v>
      </c>
      <c r="C126" s="9" t="s">
        <v>106</v>
      </c>
      <c r="D126" s="9">
        <v>6505</v>
      </c>
      <c r="E126" s="9" t="s">
        <v>107</v>
      </c>
      <c r="F126" s="9">
        <v>7</v>
      </c>
      <c r="G126" s="9" t="s">
        <v>81</v>
      </c>
      <c r="H126" s="9" t="s">
        <v>89</v>
      </c>
      <c r="I126" s="9" t="s">
        <v>84</v>
      </c>
      <c r="J126" s="11">
        <v>7</v>
      </c>
      <c r="K126" s="9" t="s">
        <v>1</v>
      </c>
      <c r="L126" s="9"/>
      <c r="M126" s="9"/>
      <c r="N126" s="9" t="s">
        <v>87</v>
      </c>
      <c r="O126" s="9">
        <v>1</v>
      </c>
      <c r="P126" s="9">
        <v>3</v>
      </c>
      <c r="Q126" s="11" t="s">
        <v>266</v>
      </c>
    </row>
    <row r="127" spans="1:17" x14ac:dyDescent="0.2">
      <c r="A127" s="9">
        <v>123</v>
      </c>
      <c r="B127" s="11" t="s">
        <v>130</v>
      </c>
      <c r="C127" s="9" t="s">
        <v>109</v>
      </c>
      <c r="D127" s="9">
        <v>6534</v>
      </c>
      <c r="E127" s="9" t="s">
        <v>110</v>
      </c>
      <c r="F127" s="11" t="s">
        <v>80</v>
      </c>
      <c r="G127" s="9" t="s">
        <v>83</v>
      </c>
      <c r="H127" s="9" t="s">
        <v>87</v>
      </c>
      <c r="I127" s="9" t="s">
        <v>75</v>
      </c>
      <c r="J127" s="11">
        <v>7</v>
      </c>
      <c r="K127" s="9" t="s">
        <v>97</v>
      </c>
      <c r="L127" s="9">
        <v>4</v>
      </c>
      <c r="M127" s="9">
        <v>4</v>
      </c>
      <c r="N127" s="9" t="s">
        <v>89</v>
      </c>
      <c r="O127" s="9" t="s">
        <v>87</v>
      </c>
      <c r="P127" s="9" t="s">
        <v>87</v>
      </c>
      <c r="Q127" s="9"/>
    </row>
    <row r="128" spans="1:17" x14ac:dyDescent="0.2">
      <c r="A128" s="9">
        <v>124</v>
      </c>
      <c r="B128" s="11" t="s">
        <v>71</v>
      </c>
      <c r="C128" s="11" t="s">
        <v>273</v>
      </c>
      <c r="D128" s="9" t="s">
        <v>115</v>
      </c>
      <c r="E128" s="9" t="s">
        <v>102</v>
      </c>
      <c r="F128" s="9" t="s">
        <v>83</v>
      </c>
      <c r="G128" s="9" t="s">
        <v>81</v>
      </c>
      <c r="H128" s="9" t="s">
        <v>82</v>
      </c>
      <c r="I128" s="9" t="s">
        <v>82</v>
      </c>
      <c r="J128" s="9">
        <v>7</v>
      </c>
      <c r="K128" s="9" t="s">
        <v>116</v>
      </c>
      <c r="L128" s="9" t="s">
        <v>75</v>
      </c>
      <c r="M128" s="9" t="s">
        <v>85</v>
      </c>
      <c r="N128" s="9">
        <v>6</v>
      </c>
      <c r="O128" s="9" t="s">
        <v>82</v>
      </c>
      <c r="P128" s="9">
        <v>5</v>
      </c>
      <c r="Q128" s="11" t="s">
        <v>111</v>
      </c>
    </row>
    <row r="129" spans="1:17" x14ac:dyDescent="0.2">
      <c r="A129" s="9">
        <v>125</v>
      </c>
      <c r="B129" s="9" t="s">
        <v>99</v>
      </c>
      <c r="C129" s="9" t="s">
        <v>117</v>
      </c>
      <c r="D129" s="9" t="s">
        <v>118</v>
      </c>
      <c r="E129" s="9" t="s">
        <v>102</v>
      </c>
      <c r="F129" s="9" t="s">
        <v>81</v>
      </c>
      <c r="G129" s="9" t="s">
        <v>79</v>
      </c>
      <c r="H129" s="9">
        <v>5</v>
      </c>
      <c r="I129" s="9" t="s">
        <v>83</v>
      </c>
      <c r="J129" s="9">
        <v>7</v>
      </c>
      <c r="K129" s="9" t="s">
        <v>120</v>
      </c>
      <c r="L129" s="9" t="s">
        <v>85</v>
      </c>
      <c r="M129" s="9">
        <v>7</v>
      </c>
      <c r="N129" s="9" t="s">
        <v>121</v>
      </c>
      <c r="O129" s="9" t="s">
        <v>83</v>
      </c>
      <c r="P129" s="9" t="s">
        <v>87</v>
      </c>
      <c r="Q129" s="9"/>
    </row>
    <row r="130" spans="1:17" x14ac:dyDescent="0.2">
      <c r="A130" s="9">
        <v>126</v>
      </c>
      <c r="B130" s="11" t="s">
        <v>270</v>
      </c>
      <c r="C130" s="9" t="s">
        <v>135</v>
      </c>
      <c r="D130" s="9">
        <v>6534</v>
      </c>
      <c r="E130" s="9" t="s">
        <v>110</v>
      </c>
      <c r="F130" s="9" t="s">
        <v>79</v>
      </c>
      <c r="G130" s="9">
        <v>7</v>
      </c>
      <c r="H130" s="9" t="s">
        <v>88</v>
      </c>
      <c r="I130" s="9">
        <v>4</v>
      </c>
      <c r="J130" s="11">
        <v>7</v>
      </c>
      <c r="K130" s="9" t="s">
        <v>123</v>
      </c>
      <c r="L130" s="9">
        <v>7</v>
      </c>
      <c r="M130" s="9">
        <v>1</v>
      </c>
      <c r="N130" s="9" t="s">
        <v>89</v>
      </c>
      <c r="O130" s="9" t="s">
        <v>76</v>
      </c>
      <c r="P130" s="9" t="s">
        <v>85</v>
      </c>
      <c r="Q130" s="11" t="s">
        <v>237</v>
      </c>
    </row>
    <row r="131" spans="1:17" x14ac:dyDescent="0.2">
      <c r="A131" s="9">
        <v>127</v>
      </c>
      <c r="B131" s="9" t="s">
        <v>99</v>
      </c>
      <c r="C131" s="9" t="s">
        <v>112</v>
      </c>
      <c r="D131" s="9" t="s">
        <v>101</v>
      </c>
      <c r="E131" s="9" t="s">
        <v>102</v>
      </c>
      <c r="F131" s="9">
        <v>6</v>
      </c>
      <c r="G131" s="9">
        <v>6</v>
      </c>
      <c r="H131" s="9" t="s">
        <v>81</v>
      </c>
      <c r="I131" s="9">
        <v>6</v>
      </c>
      <c r="J131" s="9">
        <v>7</v>
      </c>
      <c r="K131" s="9" t="s">
        <v>1</v>
      </c>
      <c r="L131" s="9"/>
      <c r="M131" s="9"/>
      <c r="N131" s="9">
        <v>1</v>
      </c>
      <c r="O131" s="9">
        <v>1</v>
      </c>
      <c r="P131" s="9" t="s">
        <v>90</v>
      </c>
      <c r="Q131" s="9"/>
    </row>
    <row r="132" spans="1:17" x14ac:dyDescent="0.2">
      <c r="A132" s="9">
        <v>128</v>
      </c>
      <c r="B132" s="11" t="s">
        <v>130</v>
      </c>
      <c r="C132" s="9" t="s">
        <v>132</v>
      </c>
      <c r="D132" s="9">
        <v>6505</v>
      </c>
      <c r="E132" s="9" t="s">
        <v>110</v>
      </c>
      <c r="F132" s="9">
        <v>7</v>
      </c>
      <c r="G132" s="9">
        <v>7</v>
      </c>
      <c r="H132" s="9" t="s">
        <v>82</v>
      </c>
      <c r="I132" s="9">
        <v>5</v>
      </c>
      <c r="J132" s="11" t="s">
        <v>82</v>
      </c>
      <c r="K132" s="9" t="s">
        <v>131</v>
      </c>
      <c r="L132" s="9" t="s">
        <v>133</v>
      </c>
      <c r="M132" s="9">
        <v>1</v>
      </c>
      <c r="N132" s="11" t="s">
        <v>88</v>
      </c>
      <c r="O132" s="11" t="s">
        <v>88</v>
      </c>
      <c r="P132" s="11" t="s">
        <v>88</v>
      </c>
      <c r="Q132" s="9"/>
    </row>
    <row r="133" spans="1:17" x14ac:dyDescent="0.2">
      <c r="A133" s="9">
        <v>129</v>
      </c>
      <c r="B133" s="11" t="s">
        <v>269</v>
      </c>
      <c r="C133" s="9" t="s">
        <v>136</v>
      </c>
      <c r="D133" s="9">
        <v>6505</v>
      </c>
      <c r="E133" s="9" t="s">
        <v>110</v>
      </c>
      <c r="F133" s="9">
        <v>7</v>
      </c>
      <c r="G133" s="9" t="s">
        <v>79</v>
      </c>
      <c r="H133" s="9" t="s">
        <v>89</v>
      </c>
      <c r="I133" s="9" t="s">
        <v>84</v>
      </c>
      <c r="J133" s="11">
        <v>7</v>
      </c>
      <c r="K133" s="9" t="s">
        <v>137</v>
      </c>
      <c r="L133" s="9">
        <v>7</v>
      </c>
      <c r="M133" s="9">
        <v>4</v>
      </c>
      <c r="N133" s="9">
        <v>3</v>
      </c>
      <c r="O133" s="9">
        <v>3</v>
      </c>
      <c r="P133" s="9">
        <v>1</v>
      </c>
      <c r="Q133" s="9"/>
    </row>
    <row r="134" spans="1:17" x14ac:dyDescent="0.2">
      <c r="A134" s="9">
        <v>130</v>
      </c>
      <c r="B134" s="9"/>
      <c r="C134" s="9" t="s">
        <v>138</v>
      </c>
      <c r="D134" s="9" t="s">
        <v>139</v>
      </c>
      <c r="E134" s="9" t="s">
        <v>110</v>
      </c>
      <c r="F134" s="9">
        <v>3</v>
      </c>
      <c r="G134" s="9">
        <v>4</v>
      </c>
      <c r="H134" s="9">
        <v>6</v>
      </c>
      <c r="I134" s="9" t="s">
        <v>75</v>
      </c>
      <c r="J134" s="9">
        <v>7</v>
      </c>
      <c r="K134" s="9" t="s">
        <v>124</v>
      </c>
      <c r="L134" s="9" t="s">
        <v>77</v>
      </c>
      <c r="M134" s="9" t="s">
        <v>83</v>
      </c>
      <c r="N134" s="9" t="s">
        <v>87</v>
      </c>
      <c r="O134" s="9" t="s">
        <v>87</v>
      </c>
      <c r="P134" s="9" t="s">
        <v>88</v>
      </c>
      <c r="Q134" s="11"/>
    </row>
    <row r="135" spans="1:17" x14ac:dyDescent="0.2">
      <c r="A135" s="9">
        <v>131</v>
      </c>
      <c r="B135" s="9"/>
      <c r="C135" s="9" t="s">
        <v>140</v>
      </c>
      <c r="D135" s="9" t="s">
        <v>101</v>
      </c>
      <c r="E135" s="9" t="s">
        <v>102</v>
      </c>
      <c r="F135" s="9">
        <v>5</v>
      </c>
      <c r="G135" s="9">
        <v>5</v>
      </c>
      <c r="H135" s="9" t="s">
        <v>83</v>
      </c>
      <c r="I135" s="9">
        <v>5</v>
      </c>
      <c r="J135" s="9">
        <v>7</v>
      </c>
      <c r="K135" s="9" t="s">
        <v>120</v>
      </c>
      <c r="L135" s="9">
        <v>5</v>
      </c>
      <c r="M135" s="9">
        <v>3</v>
      </c>
      <c r="N135" s="9" t="s">
        <v>87</v>
      </c>
      <c r="O135" s="9" t="s">
        <v>87</v>
      </c>
      <c r="P135" s="9" t="s">
        <v>76</v>
      </c>
      <c r="Q135" s="9"/>
    </row>
    <row r="136" spans="1:17" x14ac:dyDescent="0.2">
      <c r="A136" s="9">
        <v>132</v>
      </c>
      <c r="B136" s="9"/>
      <c r="C136" s="9" t="s">
        <v>141</v>
      </c>
      <c r="D136" s="9" t="s">
        <v>142</v>
      </c>
      <c r="E136" s="9" t="s">
        <v>102</v>
      </c>
      <c r="F136" s="9" t="s">
        <v>83</v>
      </c>
      <c r="G136" s="9">
        <v>7</v>
      </c>
      <c r="H136" s="9" t="s">
        <v>86</v>
      </c>
      <c r="I136" s="9" t="s">
        <v>85</v>
      </c>
      <c r="J136" s="9">
        <v>6</v>
      </c>
      <c r="K136" s="9" t="s">
        <v>131</v>
      </c>
      <c r="L136" s="9" t="s">
        <v>87</v>
      </c>
      <c r="M136" s="9" t="s">
        <v>81</v>
      </c>
      <c r="N136" s="9" t="s">
        <v>85</v>
      </c>
      <c r="O136" s="9" t="s">
        <v>85</v>
      </c>
      <c r="P136" s="9" t="s">
        <v>86</v>
      </c>
      <c r="Q136" s="9"/>
    </row>
    <row r="137" spans="1:17" x14ac:dyDescent="0.2">
      <c r="A137" s="9">
        <v>133</v>
      </c>
      <c r="B137" s="9"/>
      <c r="C137" s="9" t="s">
        <v>145</v>
      </c>
      <c r="D137" s="9" t="s">
        <v>134</v>
      </c>
      <c r="E137" s="9" t="s">
        <v>107</v>
      </c>
      <c r="F137" s="9">
        <v>4</v>
      </c>
      <c r="G137" s="9" t="s">
        <v>81</v>
      </c>
      <c r="H137" s="9" t="s">
        <v>80</v>
      </c>
      <c r="I137" s="9">
        <v>7</v>
      </c>
      <c r="J137" s="9" t="s">
        <v>82</v>
      </c>
      <c r="K137" s="9" t="s">
        <v>146</v>
      </c>
      <c r="L137" s="9" t="s">
        <v>78</v>
      </c>
      <c r="M137" s="9">
        <v>1</v>
      </c>
      <c r="N137" s="9" t="s">
        <v>82</v>
      </c>
      <c r="O137" s="9" t="s">
        <v>82</v>
      </c>
      <c r="P137" s="9">
        <v>1</v>
      </c>
      <c r="Q137" s="9"/>
    </row>
    <row r="138" spans="1:17" x14ac:dyDescent="0.2">
      <c r="A138" s="9">
        <v>134</v>
      </c>
      <c r="B138" s="11" t="s">
        <v>270</v>
      </c>
      <c r="C138" s="11" t="s">
        <v>231</v>
      </c>
      <c r="D138" s="9">
        <v>6505</v>
      </c>
      <c r="E138" s="9" t="s">
        <v>110</v>
      </c>
      <c r="F138" s="9">
        <v>7</v>
      </c>
      <c r="G138" s="9" t="s">
        <v>81</v>
      </c>
      <c r="H138" s="9" t="s">
        <v>89</v>
      </c>
      <c r="I138" s="9" t="s">
        <v>84</v>
      </c>
      <c r="J138" s="11">
        <v>7</v>
      </c>
      <c r="K138" s="9" t="s">
        <v>123</v>
      </c>
      <c r="L138" s="9">
        <v>4</v>
      </c>
      <c r="M138" s="9">
        <v>4</v>
      </c>
      <c r="N138" s="9" t="s">
        <v>87</v>
      </c>
      <c r="O138" s="9" t="s">
        <v>87</v>
      </c>
      <c r="P138" s="9" t="s">
        <v>87</v>
      </c>
      <c r="Q138" s="9"/>
    </row>
    <row r="139" spans="1:17" x14ac:dyDescent="0.2">
      <c r="A139" s="9">
        <v>135</v>
      </c>
      <c r="B139" s="11" t="s">
        <v>270</v>
      </c>
      <c r="C139" s="9" t="s">
        <v>301</v>
      </c>
      <c r="D139" s="9">
        <v>6505</v>
      </c>
      <c r="E139" s="9" t="s">
        <v>110</v>
      </c>
      <c r="F139" s="9">
        <v>7</v>
      </c>
      <c r="G139" s="9">
        <v>5</v>
      </c>
      <c r="H139" s="9">
        <v>3</v>
      </c>
      <c r="I139" s="9">
        <v>7</v>
      </c>
      <c r="J139" s="11">
        <v>7</v>
      </c>
      <c r="K139" s="9" t="s">
        <v>1</v>
      </c>
      <c r="L139" s="9"/>
      <c r="M139" s="9"/>
      <c r="N139" s="9" t="s">
        <v>91</v>
      </c>
      <c r="O139" s="9" t="s">
        <v>91</v>
      </c>
      <c r="P139" s="9">
        <v>5</v>
      </c>
      <c r="Q139" s="9"/>
    </row>
    <row r="140" spans="1:17" x14ac:dyDescent="0.2">
      <c r="A140" s="9">
        <v>136</v>
      </c>
      <c r="B140" s="11" t="s">
        <v>130</v>
      </c>
      <c r="C140" s="9" t="s">
        <v>154</v>
      </c>
      <c r="D140" s="9">
        <v>6534</v>
      </c>
      <c r="E140" s="9" t="s">
        <v>110</v>
      </c>
      <c r="F140" s="9" t="s">
        <v>83</v>
      </c>
      <c r="G140" s="9">
        <v>7</v>
      </c>
      <c r="H140" s="9" t="s">
        <v>75</v>
      </c>
      <c r="I140" s="9">
        <v>5</v>
      </c>
      <c r="J140" s="11">
        <v>7</v>
      </c>
      <c r="K140" s="9" t="s">
        <v>1</v>
      </c>
      <c r="L140" s="9"/>
      <c r="M140" s="9"/>
      <c r="N140" s="9" t="s">
        <v>87</v>
      </c>
      <c r="O140" s="9" t="s">
        <v>87</v>
      </c>
      <c r="P140" s="9" t="s">
        <v>87</v>
      </c>
      <c r="Q140" s="9"/>
    </row>
    <row r="141" spans="1:17" x14ac:dyDescent="0.2">
      <c r="A141" s="9">
        <v>137</v>
      </c>
      <c r="B141" s="9"/>
      <c r="C141" s="9" t="s">
        <v>155</v>
      </c>
      <c r="D141" s="9" t="s">
        <v>142</v>
      </c>
      <c r="E141" s="9" t="s">
        <v>102</v>
      </c>
      <c r="F141" s="9" t="s">
        <v>85</v>
      </c>
      <c r="G141" s="9">
        <v>4</v>
      </c>
      <c r="H141" s="9">
        <v>6</v>
      </c>
      <c r="I141" s="9" t="s">
        <v>75</v>
      </c>
      <c r="J141" s="9">
        <v>7</v>
      </c>
      <c r="K141" s="9" t="s">
        <v>137</v>
      </c>
      <c r="L141" s="9">
        <v>5</v>
      </c>
      <c r="M141" s="9" t="s">
        <v>75</v>
      </c>
      <c r="N141" s="9" t="s">
        <v>87</v>
      </c>
      <c r="O141" s="9" t="s">
        <v>87</v>
      </c>
      <c r="P141" s="9">
        <v>3</v>
      </c>
      <c r="Q141" s="9"/>
    </row>
    <row r="142" spans="1:17" x14ac:dyDescent="0.2">
      <c r="A142" s="9">
        <v>138</v>
      </c>
      <c r="B142" s="9"/>
      <c r="C142" s="9"/>
      <c r="D142" s="9"/>
      <c r="E142" s="9"/>
      <c r="F142" s="9"/>
      <c r="G142" s="9"/>
      <c r="H142" s="9"/>
      <c r="I142" s="9"/>
      <c r="J142" s="9"/>
      <c r="K142" s="9"/>
      <c r="L142" s="9" t="s">
        <v>158</v>
      </c>
      <c r="M142" s="9" t="s">
        <v>158</v>
      </c>
      <c r="N142" s="9"/>
      <c r="O142" s="9"/>
      <c r="P142" s="9"/>
      <c r="Q142" s="9"/>
    </row>
  </sheetData>
  <autoFilter ref="A12:R12" xr:uid="{00000000-0009-0000-0000-000000000000}">
    <sortState xmlns:xlrd2="http://schemas.microsoft.com/office/spreadsheetml/2017/richdata2" ref="A13:R129">
      <sortCondition ref="A12"/>
    </sortState>
  </autoFilter>
  <mergeCells count="4">
    <mergeCell ref="D1:F1"/>
    <mergeCell ref="G1:J1"/>
    <mergeCell ref="K1:M1"/>
    <mergeCell ref="N1:O1"/>
  </mergeCells>
  <phoneticPr fontId="0" type="noConversion"/>
  <conditionalFormatting sqref="K2:K75">
    <cfRule type="cellIs" dxfId="7" priority="8" stopIfTrue="1" operator="equal">
      <formula>"bypass"</formula>
    </cfRule>
  </conditionalFormatting>
  <conditionalFormatting sqref="K97:K98">
    <cfRule type="cellIs" dxfId="6" priority="2" stopIfTrue="1" operator="equal">
      <formula>"bypass"</formula>
    </cfRule>
  </conditionalFormatting>
  <conditionalFormatting sqref="K107:K65536">
    <cfRule type="cellIs" dxfId="5" priority="1" stopIfTrue="1" operator="equal">
      <formula>"bypass"</formula>
    </cfRule>
  </conditionalFormatting>
  <conditionalFormatting sqref="L76:L85 K86 L87:L88 K89 L90:L92 K93 L94 K95 L96 L99 K100 L101:L103">
    <cfRule type="cellIs" dxfId="4" priority="10" stopIfTrue="1" operator="equal">
      <formula>"bypass"</formula>
    </cfRule>
  </conditionalFormatting>
  <conditionalFormatting sqref="L97">
    <cfRule type="cellIs" dxfId="3" priority="3" stopIfTrue="1" operator="equal">
      <formula>""</formula>
    </cfRule>
  </conditionalFormatting>
  <conditionalFormatting sqref="L2:M75">
    <cfRule type="cellIs" dxfId="2" priority="7" stopIfTrue="1" operator="equal">
      <formula>""</formula>
    </cfRule>
  </conditionalFormatting>
  <conditionalFormatting sqref="M81">
    <cfRule type="cellIs" dxfId="1" priority="4" stopIfTrue="1" operator="equal">
      <formula>"bypass"</formula>
    </cfRule>
  </conditionalFormatting>
  <conditionalFormatting sqref="M76:N85 N81:O81 L86:M86 M87:N88 L89:M89 M90:N92 L93:M93 M94:N94 L95:M95 M96:N97 L98:M98 M99:N99 L100:M100 M101:N103 L104:M65536">
    <cfRule type="cellIs" dxfId="0" priority="9" stopIfTrue="1" operator="equal">
      <formula>""</formula>
    </cfRule>
  </conditionalFormatting>
  <pageMargins left="0.25" right="0.25" top="0.75" bottom="0.75" header="0.3" footer="0.3"/>
  <pageSetup paperSize="9" scale="81" fitToHeight="0" orientation="landscape"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zoomScale="95" zoomScaleNormal="95" workbookViewId="0">
      <selection activeCell="O33" sqref="O33"/>
    </sheetView>
  </sheetViews>
  <sheetFormatPr defaultRowHeight="12.75" x14ac:dyDescent="0.2"/>
  <cols>
    <col min="1" max="1" width="11.28515625" customWidth="1"/>
    <col min="9" max="9" width="9.140625" style="2"/>
  </cols>
  <sheetData>
    <row r="1" spans="1:11" x14ac:dyDescent="0.2">
      <c r="A1" s="1" t="s">
        <v>170</v>
      </c>
    </row>
    <row r="2" spans="1:11" x14ac:dyDescent="0.2">
      <c r="A2" s="1" t="s">
        <v>169</v>
      </c>
    </row>
    <row r="4" spans="1:11" x14ac:dyDescent="0.2">
      <c r="B4" s="1" t="s">
        <v>159</v>
      </c>
      <c r="I4" s="3" t="s">
        <v>164</v>
      </c>
    </row>
    <row r="5" spans="1:11" x14ac:dyDescent="0.2">
      <c r="E5" s="3" t="s">
        <v>160</v>
      </c>
      <c r="I5" s="2">
        <v>4</v>
      </c>
    </row>
    <row r="6" spans="1:11" x14ac:dyDescent="0.2">
      <c r="E6" s="3" t="s">
        <v>161</v>
      </c>
      <c r="I6" s="3" t="s">
        <v>84</v>
      </c>
    </row>
    <row r="7" spans="1:11" x14ac:dyDescent="0.2">
      <c r="E7" s="3" t="s">
        <v>162</v>
      </c>
      <c r="I7" s="3" t="s">
        <v>85</v>
      </c>
    </row>
    <row r="8" spans="1:11" x14ac:dyDescent="0.2">
      <c r="E8" s="3" t="s">
        <v>163</v>
      </c>
      <c r="I8" s="3" t="s">
        <v>86</v>
      </c>
    </row>
    <row r="14" spans="1:11" s="8" customFormat="1" x14ac:dyDescent="0.2">
      <c r="A14" s="8" t="s">
        <v>165</v>
      </c>
      <c r="B14" s="8">
        <v>1</v>
      </c>
      <c r="C14" s="8" t="s">
        <v>78</v>
      </c>
      <c r="D14" s="8" t="s">
        <v>90</v>
      </c>
      <c r="E14" s="8" t="s">
        <v>98</v>
      </c>
      <c r="F14" s="8">
        <v>2</v>
      </c>
      <c r="G14" s="8" t="s">
        <v>91</v>
      </c>
      <c r="H14" s="8" t="s">
        <v>89</v>
      </c>
      <c r="I14" s="8" t="s">
        <v>87</v>
      </c>
      <c r="J14" s="8">
        <v>3</v>
      </c>
      <c r="K14" s="8" t="s">
        <v>88</v>
      </c>
    </row>
    <row r="15" spans="1:11" s="2" customFormat="1" x14ac:dyDescent="0.2">
      <c r="A15" s="4" t="s">
        <v>168</v>
      </c>
      <c r="B15" s="4">
        <f>10/25</f>
        <v>0.4</v>
      </c>
      <c r="C15" s="4">
        <f>B15*2</f>
        <v>0.8</v>
      </c>
      <c r="D15" s="4">
        <f>B15*3</f>
        <v>1.2000000000000002</v>
      </c>
      <c r="E15" s="4">
        <f t="shared" ref="E15:K15" si="0">D15+$B$15</f>
        <v>1.6</v>
      </c>
      <c r="F15" s="4">
        <f t="shared" si="0"/>
        <v>2</v>
      </c>
      <c r="G15" s="4">
        <f t="shared" si="0"/>
        <v>2.4</v>
      </c>
      <c r="H15" s="4">
        <f t="shared" si="0"/>
        <v>2.8</v>
      </c>
      <c r="I15" s="4">
        <f t="shared" si="0"/>
        <v>3.1999999999999997</v>
      </c>
      <c r="J15" s="4">
        <f t="shared" si="0"/>
        <v>3.5999999999999996</v>
      </c>
      <c r="K15" s="4">
        <f t="shared" si="0"/>
        <v>3.9999999999999996</v>
      </c>
    </row>
    <row r="16" spans="1:11" s="4" customFormat="1" x14ac:dyDescent="0.2">
      <c r="A16" s="4" t="s">
        <v>179</v>
      </c>
      <c r="B16" s="4" t="s">
        <v>166</v>
      </c>
      <c r="C16" s="5" t="s">
        <v>167</v>
      </c>
      <c r="D16" s="7" t="s">
        <v>171</v>
      </c>
      <c r="E16" s="4" t="s">
        <v>172</v>
      </c>
      <c r="F16" s="4" t="s">
        <v>173</v>
      </c>
      <c r="G16" s="4" t="s">
        <v>174</v>
      </c>
      <c r="H16" s="4" t="s">
        <v>175</v>
      </c>
      <c r="I16" s="4" t="s">
        <v>176</v>
      </c>
      <c r="J16" s="4" t="s">
        <v>177</v>
      </c>
      <c r="K16" s="4" t="s">
        <v>178</v>
      </c>
    </row>
    <row r="22" spans="1:12" s="8" customFormat="1" x14ac:dyDescent="0.2">
      <c r="A22" s="8" t="s">
        <v>165</v>
      </c>
      <c r="B22" s="8" t="s">
        <v>76</v>
      </c>
      <c r="C22" s="8" t="s">
        <v>85</v>
      </c>
      <c r="D22" s="8">
        <v>4</v>
      </c>
      <c r="E22" s="8" t="s">
        <v>86</v>
      </c>
      <c r="F22" s="8" t="s">
        <v>84</v>
      </c>
      <c r="G22" s="8" t="s">
        <v>75</v>
      </c>
      <c r="H22" s="8">
        <v>5</v>
      </c>
      <c r="I22" s="8" t="s">
        <v>83</v>
      </c>
      <c r="J22" s="8" t="s">
        <v>82</v>
      </c>
      <c r="K22" s="8" t="s">
        <v>77</v>
      </c>
    </row>
    <row r="23" spans="1:12" s="2" customFormat="1" x14ac:dyDescent="0.2">
      <c r="A23" s="4" t="s">
        <v>168</v>
      </c>
      <c r="B23" s="4">
        <f>K15+$B$15</f>
        <v>4.3999999999999995</v>
      </c>
      <c r="C23" s="4">
        <f t="shared" ref="C23:K23" si="1">B23+$B$15</f>
        <v>4.8</v>
      </c>
      <c r="D23" s="4">
        <f t="shared" si="1"/>
        <v>5.2</v>
      </c>
      <c r="E23" s="4">
        <f t="shared" si="1"/>
        <v>5.6000000000000005</v>
      </c>
      <c r="F23" s="4">
        <f t="shared" si="1"/>
        <v>6.0000000000000009</v>
      </c>
      <c r="G23" s="4">
        <f t="shared" si="1"/>
        <v>6.4000000000000012</v>
      </c>
      <c r="H23" s="4">
        <f t="shared" si="1"/>
        <v>6.8000000000000016</v>
      </c>
      <c r="I23" s="4">
        <f t="shared" si="1"/>
        <v>7.200000000000002</v>
      </c>
      <c r="J23" s="4">
        <f t="shared" si="1"/>
        <v>7.6000000000000023</v>
      </c>
      <c r="K23" s="4">
        <f t="shared" si="1"/>
        <v>8.0000000000000018</v>
      </c>
    </row>
    <row r="24" spans="1:12" s="6" customFormat="1" x14ac:dyDescent="0.2">
      <c r="A24" s="4" t="s">
        <v>179</v>
      </c>
      <c r="B24" s="4" t="s">
        <v>180</v>
      </c>
      <c r="C24" s="4" t="s">
        <v>181</v>
      </c>
      <c r="D24" s="4" t="s">
        <v>182</v>
      </c>
      <c r="E24" s="4" t="s">
        <v>183</v>
      </c>
      <c r="F24" s="4" t="s">
        <v>184</v>
      </c>
      <c r="G24" s="4" t="s">
        <v>185</v>
      </c>
      <c r="H24" s="4" t="s">
        <v>186</v>
      </c>
      <c r="I24" s="4" t="s">
        <v>187</v>
      </c>
      <c r="J24" s="4" t="s">
        <v>188</v>
      </c>
      <c r="K24" s="4" t="s">
        <v>189</v>
      </c>
      <c r="L24" s="4"/>
    </row>
    <row r="25" spans="1:12" x14ac:dyDescent="0.2">
      <c r="B25" s="2"/>
      <c r="C25" s="2"/>
      <c r="D25" s="2"/>
      <c r="E25" s="2"/>
      <c r="F25" s="2"/>
      <c r="G25" s="2"/>
      <c r="H25" s="2"/>
      <c r="J25" s="2"/>
      <c r="K25" s="2"/>
      <c r="L25" s="2"/>
    </row>
    <row r="26" spans="1:12" x14ac:dyDescent="0.2">
      <c r="B26" s="2"/>
      <c r="C26" s="2"/>
      <c r="D26" s="2"/>
      <c r="E26" s="2"/>
      <c r="F26" s="2"/>
      <c r="G26" s="2"/>
      <c r="H26" s="2"/>
      <c r="J26" s="2"/>
      <c r="K26" s="2"/>
      <c r="L26" s="2"/>
    </row>
    <row r="27" spans="1:12" x14ac:dyDescent="0.2">
      <c r="B27" s="2"/>
      <c r="C27" s="2"/>
      <c r="D27" s="2"/>
      <c r="E27" s="2"/>
      <c r="F27" s="2"/>
      <c r="G27" s="2"/>
      <c r="H27" s="2"/>
      <c r="J27" s="2"/>
      <c r="K27" s="2"/>
      <c r="L27" s="2"/>
    </row>
    <row r="28" spans="1:12" x14ac:dyDescent="0.2">
      <c r="B28" s="2"/>
      <c r="C28" s="2"/>
      <c r="D28" s="2"/>
      <c r="E28" s="2"/>
      <c r="F28" s="2"/>
      <c r="G28" s="2"/>
      <c r="H28" s="2"/>
      <c r="J28" s="2"/>
      <c r="K28" s="2"/>
      <c r="L28" s="2"/>
    </row>
    <row r="29" spans="1:12" s="8" customFormat="1" x14ac:dyDescent="0.2">
      <c r="A29"/>
      <c r="B29" s="2"/>
      <c r="C29" s="2"/>
      <c r="D29" s="2"/>
      <c r="E29" s="2"/>
      <c r="F29" s="2"/>
      <c r="G29" s="2"/>
    </row>
    <row r="30" spans="1:12" s="6" customFormat="1" x14ac:dyDescent="0.2">
      <c r="A30" s="8" t="s">
        <v>165</v>
      </c>
      <c r="B30" s="8">
        <v>6</v>
      </c>
      <c r="C30" s="8" t="s">
        <v>81</v>
      </c>
      <c r="D30" s="8" t="s">
        <v>80</v>
      </c>
      <c r="E30" s="8" t="s">
        <v>79</v>
      </c>
      <c r="F30" s="8">
        <v>7</v>
      </c>
      <c r="G30" s="8"/>
      <c r="H30" s="4"/>
      <c r="I30" s="4"/>
      <c r="J30" s="4"/>
      <c r="K30" s="4"/>
      <c r="L30" s="4"/>
    </row>
    <row r="31" spans="1:12" x14ac:dyDescent="0.2">
      <c r="A31" s="4" t="s">
        <v>168</v>
      </c>
      <c r="B31" s="4">
        <f>K23+$B$15</f>
        <v>8.4000000000000021</v>
      </c>
      <c r="C31" s="4">
        <f>B31+$B$15</f>
        <v>8.8000000000000025</v>
      </c>
      <c r="D31" s="4">
        <f>C31+$B$15</f>
        <v>9.2000000000000028</v>
      </c>
      <c r="E31" s="4">
        <f>D31+$B$15</f>
        <v>9.6000000000000032</v>
      </c>
      <c r="F31" s="4">
        <f>E31+$B$15</f>
        <v>10.000000000000004</v>
      </c>
      <c r="G31" s="4"/>
      <c r="H31" s="4"/>
      <c r="I31" s="4"/>
      <c r="J31" s="4"/>
      <c r="K31" s="4"/>
      <c r="L31" s="2"/>
    </row>
    <row r="32" spans="1:12" x14ac:dyDescent="0.2">
      <c r="A32" s="4" t="s">
        <v>179</v>
      </c>
      <c r="B32" s="4" t="s">
        <v>190</v>
      </c>
      <c r="C32" s="5" t="s">
        <v>191</v>
      </c>
      <c r="D32" s="4" t="s">
        <v>192</v>
      </c>
      <c r="E32" s="4" t="s">
        <v>193</v>
      </c>
      <c r="F32" s="4" t="s">
        <v>194</v>
      </c>
      <c r="G32" s="4"/>
      <c r="H32" s="2"/>
      <c r="J32" s="2"/>
      <c r="K32" s="2"/>
      <c r="L32" s="2"/>
    </row>
    <row r="33" spans="2:12" x14ac:dyDescent="0.2">
      <c r="B33" s="2"/>
      <c r="C33" s="2"/>
      <c r="D33" s="2"/>
      <c r="E33" s="2"/>
      <c r="F33" s="2"/>
      <c r="G33" s="2"/>
      <c r="H33" s="2"/>
      <c r="J33" s="2"/>
      <c r="K33" s="2"/>
      <c r="L33" s="2"/>
    </row>
    <row r="34" spans="2:12" x14ac:dyDescent="0.2">
      <c r="B34" s="2"/>
      <c r="C34" s="2"/>
      <c r="D34" s="2"/>
      <c r="E34" s="2"/>
      <c r="F34" s="2"/>
      <c r="G34" s="2"/>
      <c r="H34" s="2"/>
      <c r="J34" s="2" t="s">
        <v>195</v>
      </c>
      <c r="K34" s="2"/>
      <c r="L34" s="2"/>
    </row>
  </sheetData>
  <phoneticPr fontId="0" type="noConversion"/>
  <pageMargins left="0.75" right="0.75" top="1" bottom="1" header="0.5" footer="0.5"/>
  <pageSetup paperSize="9" orientation="landscape"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F9"/>
  <sheetViews>
    <sheetView workbookViewId="0">
      <selection activeCell="E10" sqref="E10"/>
    </sheetView>
  </sheetViews>
  <sheetFormatPr defaultRowHeight="12.75" x14ac:dyDescent="0.2"/>
  <cols>
    <col min="5" max="5" width="11.140625" customWidth="1"/>
  </cols>
  <sheetData>
    <row r="3" spans="2:6" x14ac:dyDescent="0.2">
      <c r="B3" t="s">
        <v>214</v>
      </c>
      <c r="C3" t="s">
        <v>197</v>
      </c>
      <c r="E3" s="1" t="s">
        <v>257</v>
      </c>
    </row>
    <row r="4" spans="2:6" x14ac:dyDescent="0.2">
      <c r="B4" t="s">
        <v>217</v>
      </c>
      <c r="C4" t="s">
        <v>218</v>
      </c>
      <c r="E4" s="1" t="s">
        <v>258</v>
      </c>
      <c r="F4" s="1" t="s">
        <v>277</v>
      </c>
    </row>
    <row r="5" spans="2:6" x14ac:dyDescent="0.2">
      <c r="B5" t="s">
        <v>229</v>
      </c>
      <c r="C5" t="s">
        <v>142</v>
      </c>
      <c r="E5" s="1" t="s">
        <v>278</v>
      </c>
      <c r="F5" s="1" t="s">
        <v>259</v>
      </c>
    </row>
    <row r="6" spans="2:6" x14ac:dyDescent="0.2">
      <c r="E6" s="1" t="s">
        <v>279</v>
      </c>
      <c r="F6" t="s">
        <v>280</v>
      </c>
    </row>
    <row r="7" spans="2:6" x14ac:dyDescent="0.2">
      <c r="E7" s="1" t="s">
        <v>281</v>
      </c>
      <c r="F7" s="1" t="s">
        <v>260</v>
      </c>
    </row>
    <row r="8" spans="2:6" x14ac:dyDescent="0.2">
      <c r="E8" s="1" t="s">
        <v>325</v>
      </c>
      <c r="F8" s="1" t="s">
        <v>282</v>
      </c>
    </row>
    <row r="9" spans="2:6" x14ac:dyDescent="0.2">
      <c r="E9" s="1" t="s">
        <v>326</v>
      </c>
      <c r="F9" s="1" t="s">
        <v>295</v>
      </c>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5"/>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22" t="s">
        <v>327</v>
      </c>
      <c r="C1" s="22"/>
      <c r="D1" s="30"/>
      <c r="E1" s="30"/>
      <c r="F1" s="30"/>
    </row>
    <row r="2" spans="2:6" x14ac:dyDescent="0.2">
      <c r="B2" s="22" t="s">
        <v>328</v>
      </c>
      <c r="C2" s="22"/>
      <c r="D2" s="30"/>
      <c r="E2" s="30"/>
      <c r="F2" s="30"/>
    </row>
    <row r="3" spans="2:6" x14ac:dyDescent="0.2">
      <c r="B3" s="23"/>
      <c r="C3" s="23"/>
      <c r="D3" s="31"/>
      <c r="E3" s="31"/>
      <c r="F3" s="31"/>
    </row>
    <row r="4" spans="2:6" ht="25.5" x14ac:dyDescent="0.2">
      <c r="B4" s="23" t="s">
        <v>329</v>
      </c>
      <c r="C4" s="23"/>
      <c r="D4" s="31"/>
      <c r="E4" s="31"/>
      <c r="F4" s="31"/>
    </row>
    <row r="5" spans="2:6" x14ac:dyDescent="0.2">
      <c r="B5" s="23"/>
      <c r="C5" s="23"/>
      <c r="D5" s="31"/>
      <c r="E5" s="31"/>
      <c r="F5" s="31"/>
    </row>
    <row r="6" spans="2:6" x14ac:dyDescent="0.2">
      <c r="B6" s="22" t="s">
        <v>330</v>
      </c>
      <c r="C6" s="22"/>
      <c r="D6" s="30"/>
      <c r="E6" s="30" t="s">
        <v>331</v>
      </c>
      <c r="F6" s="30" t="s">
        <v>332</v>
      </c>
    </row>
    <row r="7" spans="2:6" ht="13.5" thickBot="1" x14ac:dyDescent="0.25">
      <c r="B7" s="23"/>
      <c r="C7" s="23"/>
      <c r="D7" s="31"/>
      <c r="E7" s="31"/>
      <c r="F7" s="31"/>
    </row>
    <row r="8" spans="2:6" ht="51" x14ac:dyDescent="0.2">
      <c r="B8" s="24" t="s">
        <v>333</v>
      </c>
      <c r="C8" s="25"/>
      <c r="D8" s="32"/>
      <c r="E8" s="32">
        <v>1</v>
      </c>
      <c r="F8" s="33"/>
    </row>
    <row r="9" spans="2:6" ht="13.5" thickBot="1" x14ac:dyDescent="0.25">
      <c r="B9" s="26"/>
      <c r="C9" s="27"/>
      <c r="D9" s="34"/>
      <c r="E9" s="35" t="s">
        <v>334</v>
      </c>
      <c r="F9" s="36" t="s">
        <v>335</v>
      </c>
    </row>
    <row r="10" spans="2:6" x14ac:dyDescent="0.2">
      <c r="B10" s="23"/>
      <c r="C10" s="23"/>
      <c r="D10" s="31"/>
      <c r="E10" s="31"/>
      <c r="F10" s="31"/>
    </row>
    <row r="11" spans="2:6" x14ac:dyDescent="0.2">
      <c r="B11" s="23"/>
      <c r="C11" s="23"/>
      <c r="D11" s="31"/>
      <c r="E11" s="31"/>
      <c r="F11" s="31"/>
    </row>
    <row r="12" spans="2:6" x14ac:dyDescent="0.2">
      <c r="B12" s="22" t="s">
        <v>336</v>
      </c>
      <c r="C12" s="22"/>
      <c r="D12" s="30"/>
      <c r="E12" s="30"/>
      <c r="F12" s="30"/>
    </row>
    <row r="13" spans="2:6" ht="13.5" thickBot="1" x14ac:dyDescent="0.25">
      <c r="B13" s="23"/>
      <c r="C13" s="23"/>
      <c r="D13" s="31"/>
      <c r="E13" s="31"/>
      <c r="F13" s="31"/>
    </row>
    <row r="14" spans="2:6" ht="39" thickBot="1" x14ac:dyDescent="0.25">
      <c r="B14" s="28" t="s">
        <v>337</v>
      </c>
      <c r="C14" s="29"/>
      <c r="D14" s="37"/>
      <c r="E14" s="37">
        <v>12</v>
      </c>
      <c r="F14" s="38" t="s">
        <v>335</v>
      </c>
    </row>
    <row r="15" spans="2:6" x14ac:dyDescent="0.2">
      <c r="B15" s="23"/>
      <c r="C15" s="23"/>
      <c r="D15" s="31"/>
      <c r="E15" s="31"/>
      <c r="F15" s="31"/>
    </row>
  </sheetData>
  <hyperlinks>
    <hyperlink ref="E9" location="'Patches'!M81" display="'Patches'!M81" xr:uid="{00000000-0004-0000-04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Patches</vt:lpstr>
      <vt:lpstr>Numbering System</vt:lpstr>
      <vt:lpstr>Amp Conversions</vt:lpstr>
      <vt:lpstr>Sheet3</vt:lpstr>
      <vt:lpstr>Sheet1</vt:lpstr>
      <vt:lpstr>Patches!Print_Titles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Wareing</dc:creator>
  <cp:lastModifiedBy>Mega Mike</cp:lastModifiedBy>
  <cp:lastPrinted>2014-11-11T12:47:01Z</cp:lastPrinted>
  <dcterms:created xsi:type="dcterms:W3CDTF">2009-09-08T22:05:43Z</dcterms:created>
  <dcterms:modified xsi:type="dcterms:W3CDTF">2023-12-18T03:53:25Z</dcterms:modified>
</cp:coreProperties>
</file>